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lg.sharepoint.com/sites/BudgetControlTeam/Shared Documents/General/Estimates/1.1) Single Supplementary/2025-2026/Explanatory Memorandum/"/>
    </mc:Choice>
  </mc:AlternateContent>
  <xr:revisionPtr revIDLastSave="0" documentId="8_{A0BEB86A-2DEC-41B5-9877-ACD8934187E0}" xr6:coauthVersionLast="47" xr6:coauthVersionMax="47" xr10:uidLastSave="{00000000-0000-0000-0000-000000000000}"/>
  <bookViews>
    <workbookView xWindow="33720" yWindow="-120" windowWidth="29040" windowHeight="15720" xr2:uid="{6269D1DB-81DE-4CE0-B796-40D7BEA9731D}"/>
  </bookViews>
  <sheets>
    <sheet name="Table B - 24-25" sheetId="2" r:id="rId1"/>
  </sheets>
  <definedNames>
    <definedName name="_msoanchor_4">#REF!</definedName>
    <definedName name="Month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2" l="1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21" i="2" l="1"/>
  <c r="D128" i="2"/>
  <c r="D129" i="2"/>
  <c r="D19" i="2"/>
  <c r="D20" i="2"/>
  <c r="D18" i="2"/>
  <c r="D37" i="2"/>
  <c r="D13" i="2"/>
  <c r="D14" i="2"/>
  <c r="D15" i="2"/>
  <c r="D12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61" i="2"/>
  <c r="D62" i="2"/>
  <c r="D63" i="2"/>
  <c r="D64" i="2"/>
  <c r="D65" i="2"/>
  <c r="D66" i="2"/>
  <c r="D67" i="2"/>
  <c r="D68" i="2"/>
  <c r="D69" i="2"/>
  <c r="D70" i="2"/>
  <c r="D78" i="2"/>
  <c r="F8" i="2"/>
  <c r="F134" i="2" s="1"/>
  <c r="C8" i="2"/>
  <c r="C134" i="2" s="1"/>
  <c r="D132" i="2"/>
  <c r="D127" i="2"/>
  <c r="D41" i="2"/>
  <c r="D40" i="2"/>
  <c r="E8" i="2"/>
  <c r="E134" i="2" s="1"/>
  <c r="D6" i="2"/>
  <c r="D8" i="2"/>
  <c r="B8" i="2"/>
  <c r="B134" i="2" s="1"/>
  <c r="D134" i="2" l="1"/>
</calcChain>
</file>

<file path=xl/sharedStrings.xml><?xml version="1.0" encoding="utf-8"?>
<sst xmlns="http://schemas.openxmlformats.org/spreadsheetml/2006/main" count="130" uniqueCount="123">
  <si>
    <t>Table B: DEL funding plans for 2025-26</t>
  </si>
  <si>
    <t>MHCLG (£ million)</t>
  </si>
  <si>
    <t>Admin</t>
  </si>
  <si>
    <t>Programme</t>
  </si>
  <si>
    <t>Communities Resource DEL total</t>
  </si>
  <si>
    <t>Local Government Resource DEL</t>
  </si>
  <si>
    <t>Capital DEL</t>
  </si>
  <si>
    <t>SR 2025 (exc dep'n)</t>
  </si>
  <si>
    <t>Additional, new, money awarded since SR 2025:</t>
  </si>
  <si>
    <t>Reserve Claims / Additional HMT Funding</t>
  </si>
  <si>
    <t>National Insurance Contibution uplift</t>
  </si>
  <si>
    <t>Council Housing uplift</t>
  </si>
  <si>
    <t>Elections Consolidated Fund</t>
  </si>
  <si>
    <t>Integrated Settlement switch - RDEL side</t>
  </si>
  <si>
    <t>Employers National Insurance Contibution Scheme at Autumn Budget</t>
  </si>
  <si>
    <t>Social Care Reserve claim</t>
  </si>
  <si>
    <t>Surrenders</t>
  </si>
  <si>
    <t>Integrated Settlements switch - CDEL side</t>
  </si>
  <si>
    <t>Enhanced Business Rate Retention Surrenders</t>
  </si>
  <si>
    <t>Estimating, forecasting and reprofiling changes:</t>
  </si>
  <si>
    <t>None noted for Mains 2025-26</t>
  </si>
  <si>
    <t>Neutral funding changes between departments:</t>
  </si>
  <si>
    <t>Budget Cover Transfers</t>
  </si>
  <si>
    <t>Cabinet Office Special Advisors</t>
  </si>
  <si>
    <t>Cabinet Office OPE Programme inc LGA contract and OGP roles</t>
  </si>
  <si>
    <t>DCMS - Grenfell Memorial</t>
  </si>
  <si>
    <t xml:space="preserve">Department of Health - Rough Sleeping Drug and Alcohol Treatment Grant </t>
  </si>
  <si>
    <t>DWP - Building Safety Regulator</t>
  </si>
  <si>
    <t>DWP - Remediation/BSR work</t>
  </si>
  <si>
    <t>CLG Local Government - Transparency Code: New Burdens</t>
  </si>
  <si>
    <t>CLG Local Government - Tenant Satisfaction Measures Grant</t>
  </si>
  <si>
    <t>CLG Local Government - Elections</t>
  </si>
  <si>
    <t>CLG Local Government - Electoral Integrity Programme</t>
  </si>
  <si>
    <t>MoJ - Leasehold Reform: Court Costs</t>
  </si>
  <si>
    <t>MoJ - PRS: Court Costs</t>
  </si>
  <si>
    <t>National Crime Agency - Homes for Ukraine</t>
  </si>
  <si>
    <t>Northern Ireland Executive - Homes for Ukraine</t>
  </si>
  <si>
    <t>ONS - Subnational data and analytical capability</t>
  </si>
  <si>
    <t>Scottish Government - Homes for Ukraine</t>
  </si>
  <si>
    <t>Welsh Assembly - Homes for Ukraine</t>
  </si>
  <si>
    <t>DCMS - Community Life Survey Programme</t>
  </si>
  <si>
    <t xml:space="preserve"> </t>
  </si>
  <si>
    <t>MoJ - Blackpool Magistrates</t>
  </si>
  <si>
    <t>Scottish Government - Freeports</t>
  </si>
  <si>
    <t>Welsh Assembly - Freeports</t>
  </si>
  <si>
    <t>DBT - Devo Deals: Manchester Investment Fund</t>
  </si>
  <si>
    <t>DBT - Integrated Settlement</t>
  </si>
  <si>
    <t>DCMS - Integrated Settlement</t>
  </si>
  <si>
    <t>DfE - Integrated Settlement</t>
  </si>
  <si>
    <t>DfT - Devo Deals: Manchester Investment Fund</t>
  </si>
  <si>
    <t>DfT - Integrated Settlement</t>
  </si>
  <si>
    <t>DWP - Integrated Settlement</t>
  </si>
  <si>
    <t>CLG Local Government - New Homes Bonus</t>
  </si>
  <si>
    <t>CLG Local Government - LG Reorganisation</t>
  </si>
  <si>
    <t>CLG Local Government - New Devo Deals</t>
  </si>
  <si>
    <t xml:space="preserve">CLG Local Government - DfE SR Childrens Social Care </t>
  </si>
  <si>
    <t>CLG Local Government - DfE SR adjustments</t>
  </si>
  <si>
    <t xml:space="preserve">CLG Local Government - DfE </t>
  </si>
  <si>
    <t>CLG Local Government - DEFRA</t>
  </si>
  <si>
    <t>CLG Local Government - Home Office Fire Pensions</t>
  </si>
  <si>
    <t>MoD - Barrow Social impact fund and transformation fund 25/26</t>
  </si>
  <si>
    <t>DEFRA - UKSPF (Core)</t>
  </si>
  <si>
    <t>DESNZ - Integrated Settlement</t>
  </si>
  <si>
    <t>Other funding transfers</t>
  </si>
  <si>
    <t>Homes England income switch</t>
  </si>
  <si>
    <t>Depreciation</t>
  </si>
  <si>
    <t>Supplementary Estimate 2025/26 - Budget Exchanges</t>
  </si>
  <si>
    <t>2025-26 Supplimentary Estimates DEL Totals as at January 2026</t>
  </si>
  <si>
    <t>Adjustment from HM Treasury for Cash Forecasting Charge</t>
  </si>
  <si>
    <t>Machinery of Government Changes</t>
  </si>
  <si>
    <t>Transfer in from Home Office for Fire</t>
  </si>
  <si>
    <t>Surrender in respect of Expected Credit Losses Resource Budget</t>
  </si>
  <si>
    <t>Reduction in depreciation</t>
  </si>
  <si>
    <t>Spending review allocation -change in depreciation</t>
  </si>
  <si>
    <t>Transformation Fund</t>
  </si>
  <si>
    <t>Public Sector Land Switch</t>
  </si>
  <si>
    <t xml:space="preserve"> Budget Exchange for Housing &amp; Planning</t>
  </si>
  <si>
    <t>CDEL FT Surrender</t>
  </si>
  <si>
    <t>Port Talbot Land Remediation</t>
  </si>
  <si>
    <t>Port Talbot Transition</t>
  </si>
  <si>
    <t>Cabinet Office for the Public Appointments Website</t>
  </si>
  <si>
    <t>Cabinet Office for Gov.uk missions campaigns</t>
  </si>
  <si>
    <t>Cabinet Office for Spads Salary costs</t>
  </si>
  <si>
    <t>Cabinet Office for the Savanta Social Cohesion Data Project</t>
  </si>
  <si>
    <t>Cabinet Office for the Participation Pilots programme</t>
  </si>
  <si>
    <t>Environment, Food and Rural Affairs for the New Homes Accelerator</t>
  </si>
  <si>
    <t>Environment, Food and Rural Affairs for the Nature Restoration Fund</t>
  </si>
  <si>
    <t>Environment, Food and Rural Affairs for Cambridge - NBS and Agricultural Invensions</t>
  </si>
  <si>
    <t>Transport for the New Homes Accelerator</t>
  </si>
  <si>
    <t xml:space="preserve">Department of Health to align in-year funding with delivery responsibility </t>
  </si>
  <si>
    <t>HM Lan Registry for the Home Buying and Selling - Open Data LA Pilot</t>
  </si>
  <si>
    <t>Department for Work and Pensions for the Building Safety Regulator</t>
  </si>
  <si>
    <t>Ministry of Justice for PRS &amp; Leasehold Reform Court Costs</t>
  </si>
  <si>
    <t>Northern Ireland for the UK Shared Prosperity Fund</t>
  </si>
  <si>
    <t xml:space="preserve">Northern Ireland for Homes for Ukraine </t>
  </si>
  <si>
    <t>Northern Ireland for the Strategic Migration Partnership</t>
  </si>
  <si>
    <t>Scottish Government for Investment Zones</t>
  </si>
  <si>
    <t xml:space="preserve">Scottish Government for Homes for Ukraine </t>
  </si>
  <si>
    <t>Scottish Government for Industrial Strategy Zones (Freeports)</t>
  </si>
  <si>
    <t xml:space="preserve">Welsh Assembly Government for Port Talbot </t>
  </si>
  <si>
    <t xml:space="preserve">Wales Office for Port Talbot </t>
  </si>
  <si>
    <t>Welsh Assembly Government for Investment Zones</t>
  </si>
  <si>
    <t>Welsh Assembly Government for Homes for Ukraine</t>
  </si>
  <si>
    <t>Welsh Assembly Government for Industrial Strategy Zones (Freeports)</t>
  </si>
  <si>
    <t>National Crime Agency for Homes for Ukraine</t>
  </si>
  <si>
    <t xml:space="preserve">Department for Education for Integrated Settlement </t>
  </si>
  <si>
    <t>Department for Transport for Integrated Settlement - EV Pavement Channels grant</t>
  </si>
  <si>
    <t>Foreign, Commonwealth and Development Office for the UK Integrated Security Fund</t>
  </si>
  <si>
    <t>Department for Science, Innovation and Technology for the Innovation Fund</t>
  </si>
  <si>
    <t>Ministry of Justice for court reforms relating to the Renters Right Act</t>
  </si>
  <si>
    <t>LG DEL for  LG Cyber and Digital Transformation</t>
  </si>
  <si>
    <t>Ministry of Defence for Communities for Afghans</t>
  </si>
  <si>
    <t>Scottish Government for the Affordable Homes Programme</t>
  </si>
  <si>
    <t>Welsh Assembly Government for the Affordable Homes Programme</t>
  </si>
  <si>
    <t>Northern Ireland for the Affordable Homes Programme</t>
  </si>
  <si>
    <t xml:space="preserve">Scottish Government for Green Freeports Seed Capital </t>
  </si>
  <si>
    <t>Northern Ireland for the Local Growth Fund</t>
  </si>
  <si>
    <t>Northern Ireland for unused CSS funds</t>
  </si>
  <si>
    <t xml:space="preserve">Department for Education for Supporting families </t>
  </si>
  <si>
    <t>Department for Energy Security and Net Zero for the English Housing Survey</t>
  </si>
  <si>
    <t>Ministry of Justice for Leasehold Reform</t>
  </si>
  <si>
    <t>Culture, Media and Sport for the Levelling Up Fund Culture payments</t>
  </si>
  <si>
    <t>Families First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</si>
</sst>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;\(#,##0.0\)"/>
    <numFmt numFmtId="165" formatCode="#,##0.0"/>
    <numFmt numFmtId="166" formatCode="_-* #,##0.0_-;\-* #,##0.0_-;_-* &quot;-&quot;??_-;_-@_-"/>
    <numFmt numFmtId="167" formatCode="#,##0;\-#,##0;\-"/>
    <numFmt numFmtId="168" formatCode="#,##0.000;\(#,##0.000\)"/>
    <numFmt numFmtId="169" formatCode="#,##0.000"/>
    <numFmt numFmtId="170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40404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4" fillId="0" borderId="0" applyNumberFormat="0" applyFill="0" applyAlignment="0" applyProtection="0"/>
    <xf numFmtId="0" fontId="7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65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0" fontId="8" fillId="0" borderId="0" xfId="0" applyFont="1"/>
    <xf numFmtId="164" fontId="9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vertical="center" wrapText="1"/>
    </xf>
    <xf numFmtId="165" fontId="6" fillId="0" borderId="0" xfId="0" applyNumberFormat="1" applyFont="1" applyAlignment="1">
      <alignment vertical="center"/>
    </xf>
    <xf numFmtId="166" fontId="6" fillId="0" borderId="6" xfId="1" applyNumberFormat="1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166" fontId="9" fillId="0" borderId="8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6" fillId="0" borderId="9" xfId="0" applyNumberFormat="1" applyFont="1" applyBorder="1" applyAlignment="1">
      <alignment vertical="center" wrapText="1"/>
    </xf>
    <xf numFmtId="164" fontId="6" fillId="0" borderId="0" xfId="3" applyNumberFormat="1" applyFont="1" applyAlignment="1">
      <alignment vertical="center"/>
    </xf>
    <xf numFmtId="168" fontId="6" fillId="0" borderId="6" xfId="1" applyNumberFormat="1" applyFont="1" applyFill="1" applyBorder="1" applyAlignment="1">
      <alignment vertical="center"/>
    </xf>
    <xf numFmtId="164" fontId="6" fillId="0" borderId="0" xfId="3" applyNumberFormat="1" applyFont="1" applyAlignment="1">
      <alignment vertical="center" wrapText="1"/>
    </xf>
    <xf numFmtId="164" fontId="6" fillId="0" borderId="10" xfId="1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165" fontId="6" fillId="0" borderId="11" xfId="1" applyNumberFormat="1" applyFont="1" applyFill="1" applyBorder="1" applyAlignment="1">
      <alignment vertical="center"/>
    </xf>
    <xf numFmtId="165" fontId="6" fillId="0" borderId="4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165" fontId="6" fillId="0" borderId="6" xfId="1" applyNumberFormat="1" applyFont="1" applyFill="1" applyBorder="1" applyAlignment="1">
      <alignment vertical="center"/>
    </xf>
    <xf numFmtId="165" fontId="6" fillId="0" borderId="6" xfId="1" applyNumberFormat="1" applyFont="1" applyFill="1" applyBorder="1" applyAlignment="1">
      <alignment vertical="center" wrapText="1"/>
    </xf>
    <xf numFmtId="165" fontId="6" fillId="0" borderId="9" xfId="1" applyNumberFormat="1" applyFont="1" applyFill="1" applyBorder="1" applyAlignment="1">
      <alignment vertical="center"/>
    </xf>
    <xf numFmtId="165" fontId="6" fillId="0" borderId="10" xfId="1" applyNumberFormat="1" applyFont="1" applyFill="1" applyBorder="1" applyAlignment="1">
      <alignment vertical="center"/>
    </xf>
    <xf numFmtId="165" fontId="9" fillId="0" borderId="8" xfId="1" applyNumberFormat="1" applyFont="1" applyFill="1" applyBorder="1" applyAlignment="1">
      <alignment vertical="center" wrapText="1"/>
    </xf>
    <xf numFmtId="165" fontId="6" fillId="0" borderId="6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5" fontId="6" fillId="2" borderId="6" xfId="1" applyNumberFormat="1" applyFont="1" applyFill="1" applyBorder="1" applyAlignment="1">
      <alignment vertical="center"/>
    </xf>
    <xf numFmtId="164" fontId="6" fillId="2" borderId="0" xfId="3" applyNumberFormat="1" applyFont="1" applyFill="1" applyAlignment="1">
      <alignment vertical="center"/>
    </xf>
    <xf numFmtId="164" fontId="8" fillId="2" borderId="0" xfId="3" applyNumberFormat="1" applyFont="1" applyFill="1" applyAlignment="1">
      <alignment vertical="center"/>
    </xf>
    <xf numFmtId="168" fontId="6" fillId="2" borderId="6" xfId="1" applyNumberFormat="1" applyFont="1" applyFill="1" applyBorder="1" applyAlignment="1">
      <alignment vertical="center"/>
    </xf>
    <xf numFmtId="164" fontId="6" fillId="2" borderId="0" xfId="3" applyNumberFormat="1" applyFont="1" applyFill="1" applyAlignment="1">
      <alignment vertical="center" wrapText="1"/>
    </xf>
    <xf numFmtId="170" fontId="6" fillId="2" borderId="6" xfId="1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</cellXfs>
  <cellStyles count="4">
    <cellStyle name="Comma" xfId="1" builtinId="3"/>
    <cellStyle name="Heading 5" xfId="2" xr:uid="{5C9A78FD-C3CD-4105-9A4A-B23B6E817AA6}"/>
    <cellStyle name="Normal" xfId="0" builtinId="0"/>
    <cellStyle name="Normal 4" xfId="3" xr:uid="{CD3628F7-1F69-4247-B82D-ACAE77462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96E1-8B8F-4D89-B616-98A83B38A75A}">
  <sheetPr>
    <tabColor rgb="FF00B050"/>
  </sheetPr>
  <dimension ref="A1:M139"/>
  <sheetViews>
    <sheetView tabSelected="1" workbookViewId="0">
      <pane xSplit="1" ySplit="8" topLeftCell="B75" activePane="bottomRight" state="frozen"/>
      <selection pane="topRight" activeCell="B1" sqref="B1"/>
      <selection pane="bottomLeft" activeCell="A9" sqref="A9"/>
      <selection pane="bottomRight" activeCell="C92" sqref="C92"/>
    </sheetView>
  </sheetViews>
  <sheetFormatPr defaultColWidth="9" defaultRowHeight="14.5" x14ac:dyDescent="0.35"/>
  <cols>
    <col min="1" max="1" width="65.81640625" style="2" customWidth="1"/>
    <col min="2" max="2" width="16" style="2" customWidth="1"/>
    <col min="3" max="3" width="16.90625" style="2" customWidth="1"/>
    <col min="4" max="6" width="16" style="2" customWidth="1"/>
    <col min="7" max="7" width="2.54296875" style="2" customWidth="1"/>
    <col min="8" max="12" width="9" style="2"/>
    <col min="13" max="13" width="9.81640625" style="2" bestFit="1" customWidth="1"/>
    <col min="14" max="16384" width="9" style="2"/>
  </cols>
  <sheetData>
    <row r="1" spans="1:13" ht="15" customHeight="1" x14ac:dyDescent="0.35">
      <c r="A1" s="1" t="s">
        <v>0</v>
      </c>
    </row>
    <row r="2" spans="1:13" ht="15" customHeight="1" x14ac:dyDescent="0.35">
      <c r="A2" s="1"/>
    </row>
    <row r="3" spans="1:13" ht="15" customHeight="1" x14ac:dyDescent="0.35">
      <c r="B3" s="43" t="s">
        <v>1</v>
      </c>
      <c r="C3" s="44"/>
      <c r="D3" s="44"/>
      <c r="E3" s="44"/>
      <c r="F3" s="45"/>
    </row>
    <row r="4" spans="1:13" ht="70.5" customHeight="1" x14ac:dyDescent="0.35">
      <c r="A4" s="6"/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3"/>
    </row>
    <row r="5" spans="1:13" ht="15" customHeight="1" x14ac:dyDescent="0.35">
      <c r="A5" s="6"/>
      <c r="B5" s="14"/>
      <c r="C5" s="14"/>
      <c r="D5" s="14"/>
      <c r="E5" s="14"/>
      <c r="F5" s="14"/>
      <c r="J5" s="11"/>
      <c r="K5" s="11"/>
      <c r="L5" s="11"/>
      <c r="M5" s="11"/>
    </row>
    <row r="6" spans="1:13" ht="15" customHeight="1" x14ac:dyDescent="0.35">
      <c r="A6" s="15" t="s">
        <v>7</v>
      </c>
      <c r="B6" s="16">
        <v>321.16699999999997</v>
      </c>
      <c r="C6" s="16">
        <v>3518.0360000000001</v>
      </c>
      <c r="D6" s="16">
        <f>SUM(B6:C6)</f>
        <v>3839.203</v>
      </c>
      <c r="E6" s="36">
        <v>14318.678</v>
      </c>
      <c r="F6" s="16">
        <v>8829</v>
      </c>
    </row>
    <row r="7" spans="1:13" ht="15" customHeight="1" x14ac:dyDescent="0.35">
      <c r="A7" s="6"/>
      <c r="B7" s="16"/>
      <c r="C7" s="16"/>
      <c r="D7" s="16"/>
      <c r="E7" s="36"/>
      <c r="F7" s="16"/>
    </row>
    <row r="8" spans="1:13" ht="15" customHeight="1" x14ac:dyDescent="0.35">
      <c r="A8" s="17"/>
      <c r="B8" s="18">
        <f>SUM(B6:B7)</f>
        <v>321.16699999999997</v>
      </c>
      <c r="C8" s="18">
        <f t="shared" ref="C8:D8" si="0">SUM(C6:C7)</f>
        <v>3518.0360000000001</v>
      </c>
      <c r="D8" s="18">
        <f t="shared" si="0"/>
        <v>3839.203</v>
      </c>
      <c r="E8" s="39">
        <f t="shared" ref="E8" si="1">SUM(E6:E7)</f>
        <v>14318.678</v>
      </c>
      <c r="F8" s="18">
        <f t="shared" ref="F8" si="2">SUM(F6:F7)</f>
        <v>8829</v>
      </c>
      <c r="I8" s="4"/>
    </row>
    <row r="9" spans="1:13" ht="15" customHeight="1" x14ac:dyDescent="0.35">
      <c r="A9" s="6"/>
      <c r="B9" s="14"/>
      <c r="C9" s="14"/>
      <c r="D9" s="14"/>
      <c r="E9" s="40"/>
      <c r="F9" s="14"/>
    </row>
    <row r="10" spans="1:13" ht="15" customHeight="1" x14ac:dyDescent="0.35">
      <c r="A10" s="19" t="s">
        <v>8</v>
      </c>
      <c r="B10" s="14"/>
      <c r="C10" s="14"/>
      <c r="D10" s="14"/>
      <c r="E10" s="40"/>
      <c r="F10" s="14"/>
    </row>
    <row r="11" spans="1:13" ht="15" customHeight="1" x14ac:dyDescent="0.35">
      <c r="A11" s="5" t="s">
        <v>9</v>
      </c>
      <c r="B11" s="14"/>
      <c r="C11" s="14"/>
      <c r="D11" s="14"/>
      <c r="E11" s="40"/>
      <c r="F11" s="14"/>
    </row>
    <row r="12" spans="1:13" ht="15" customHeight="1" x14ac:dyDescent="0.35">
      <c r="A12" s="6" t="s">
        <v>10</v>
      </c>
      <c r="B12" s="14">
        <v>3.8210000000000002</v>
      </c>
      <c r="C12" s="14">
        <v>2.2650000000000001</v>
      </c>
      <c r="D12" s="14">
        <f>SUM(B12:C12)</f>
        <v>6.0860000000000003</v>
      </c>
      <c r="E12" s="40"/>
      <c r="F12" s="14"/>
    </row>
    <row r="13" spans="1:13" ht="15" customHeight="1" x14ac:dyDescent="0.35">
      <c r="A13" s="6" t="s">
        <v>11</v>
      </c>
      <c r="B13" s="14"/>
      <c r="C13" s="14">
        <v>15</v>
      </c>
      <c r="D13" s="14">
        <f t="shared" ref="D13:D15" si="3">SUM(B13:C13)</f>
        <v>15</v>
      </c>
      <c r="E13" s="40"/>
      <c r="F13" s="14"/>
    </row>
    <row r="14" spans="1:13" ht="15" customHeight="1" x14ac:dyDescent="0.35">
      <c r="A14" s="6" t="s">
        <v>12</v>
      </c>
      <c r="B14" s="14"/>
      <c r="C14" s="14">
        <v>8.8699999999999992</v>
      </c>
      <c r="D14" s="14">
        <f t="shared" si="3"/>
        <v>8.8699999999999992</v>
      </c>
      <c r="E14" s="40"/>
      <c r="F14" s="14"/>
    </row>
    <row r="15" spans="1:13" ht="15" customHeight="1" x14ac:dyDescent="0.35">
      <c r="A15" s="6" t="s">
        <v>13</v>
      </c>
      <c r="B15" s="14"/>
      <c r="C15" s="14">
        <v>41.198</v>
      </c>
      <c r="D15" s="14">
        <f t="shared" si="3"/>
        <v>41.198</v>
      </c>
      <c r="E15" s="40"/>
      <c r="F15" s="14"/>
    </row>
    <row r="16" spans="1:13" ht="15" customHeight="1" x14ac:dyDescent="0.35">
      <c r="A16" s="6" t="s">
        <v>14</v>
      </c>
      <c r="B16" s="14"/>
      <c r="C16" s="14"/>
      <c r="D16" s="14"/>
      <c r="E16" s="40">
        <v>514.976</v>
      </c>
      <c r="F16" s="14"/>
    </row>
    <row r="17" spans="1:6" ht="15" customHeight="1" x14ac:dyDescent="0.35">
      <c r="A17" s="6" t="s">
        <v>15</v>
      </c>
      <c r="B17" s="14"/>
      <c r="C17" s="14"/>
      <c r="D17" s="14"/>
      <c r="E17" s="40">
        <v>200</v>
      </c>
      <c r="F17" s="14"/>
    </row>
    <row r="18" spans="1:6" ht="15" customHeight="1" x14ac:dyDescent="0.35">
      <c r="A18" s="46" t="s">
        <v>68</v>
      </c>
      <c r="B18" s="47">
        <v>-0.7</v>
      </c>
      <c r="C18" s="47"/>
      <c r="D18" s="47">
        <f>SUM(B18:C18)</f>
        <v>-0.7</v>
      </c>
      <c r="E18" s="48"/>
      <c r="F18" s="47"/>
    </row>
    <row r="19" spans="1:6" ht="15" customHeight="1" x14ac:dyDescent="0.35">
      <c r="A19" s="46" t="s">
        <v>72</v>
      </c>
      <c r="B19" s="47">
        <v>-42.4</v>
      </c>
      <c r="C19" s="47">
        <v>-13.8</v>
      </c>
      <c r="D19" s="47">
        <f>SUM(B19:C19)</f>
        <v>-56.2</v>
      </c>
      <c r="E19" s="48"/>
      <c r="F19" s="47"/>
    </row>
    <row r="20" spans="1:6" ht="15" customHeight="1" x14ac:dyDescent="0.35">
      <c r="A20" s="46" t="s">
        <v>73</v>
      </c>
      <c r="B20" s="47">
        <v>2.7</v>
      </c>
      <c r="C20" s="47">
        <v>0.5</v>
      </c>
      <c r="D20" s="47">
        <f t="shared" ref="D20:D21" si="4">SUM(B20:C20)</f>
        <v>3.2</v>
      </c>
      <c r="E20" s="48"/>
      <c r="F20" s="47"/>
    </row>
    <row r="21" spans="1:6" ht="15" customHeight="1" x14ac:dyDescent="0.35">
      <c r="A21" s="46" t="s">
        <v>74</v>
      </c>
      <c r="B21" s="47"/>
      <c r="C21" s="47">
        <v>0.7</v>
      </c>
      <c r="D21" s="47">
        <f t="shared" si="4"/>
        <v>0.7</v>
      </c>
      <c r="E21" s="48"/>
      <c r="F21" s="47"/>
    </row>
    <row r="22" spans="1:6" ht="15" customHeight="1" x14ac:dyDescent="0.35">
      <c r="A22" s="46" t="s">
        <v>79</v>
      </c>
      <c r="B22" s="47"/>
      <c r="C22" s="47"/>
      <c r="D22" s="47"/>
      <c r="E22" s="48"/>
      <c r="F22" s="47">
        <v>14</v>
      </c>
    </row>
    <row r="23" spans="1:6" ht="15" customHeight="1" x14ac:dyDescent="0.35">
      <c r="A23" s="46" t="s">
        <v>122</v>
      </c>
      <c r="B23" s="47"/>
      <c r="C23" s="47"/>
      <c r="D23" s="47"/>
      <c r="E23" s="48">
        <v>18</v>
      </c>
      <c r="F23" s="47"/>
    </row>
    <row r="24" spans="1:6" ht="15" customHeight="1" x14ac:dyDescent="0.35">
      <c r="A24" s="6"/>
      <c r="B24" s="14"/>
      <c r="C24" s="14"/>
      <c r="D24" s="14"/>
      <c r="E24" s="40"/>
      <c r="F24" s="14"/>
    </row>
    <row r="25" spans="1:6" ht="15" customHeight="1" x14ac:dyDescent="0.35">
      <c r="A25" s="5" t="s">
        <v>16</v>
      </c>
      <c r="B25" s="14"/>
      <c r="C25" s="14"/>
      <c r="D25" s="14"/>
      <c r="E25" s="40"/>
      <c r="F25" s="14"/>
    </row>
    <row r="26" spans="1:6" ht="15" customHeight="1" x14ac:dyDescent="0.35">
      <c r="A26" s="6" t="s">
        <v>17</v>
      </c>
      <c r="B26" s="14"/>
      <c r="C26" s="14"/>
      <c r="D26" s="14"/>
      <c r="E26" s="40"/>
      <c r="F26" s="14">
        <v>-41.198</v>
      </c>
    </row>
    <row r="27" spans="1:6" ht="15" customHeight="1" x14ac:dyDescent="0.35">
      <c r="A27" s="6" t="s">
        <v>18</v>
      </c>
      <c r="B27" s="14"/>
      <c r="C27" s="14"/>
      <c r="D27" s="14"/>
      <c r="E27" s="40">
        <v>-1051.665</v>
      </c>
      <c r="F27" s="14"/>
    </row>
    <row r="28" spans="1:6" ht="15" customHeight="1" x14ac:dyDescent="0.35">
      <c r="A28" s="46" t="s">
        <v>77</v>
      </c>
      <c r="B28" s="47"/>
      <c r="C28" s="47"/>
      <c r="D28" s="47"/>
      <c r="E28" s="48"/>
      <c r="F28" s="47">
        <v>-102.5</v>
      </c>
    </row>
    <row r="29" spans="1:6" ht="15" customHeight="1" x14ac:dyDescent="0.35">
      <c r="A29" s="20"/>
      <c r="B29" s="21"/>
      <c r="C29" s="21"/>
      <c r="D29" s="22"/>
      <c r="E29" s="32"/>
      <c r="F29" s="21"/>
    </row>
    <row r="30" spans="1:6" ht="15" customHeight="1" x14ac:dyDescent="0.35">
      <c r="A30" s="19" t="s">
        <v>19</v>
      </c>
      <c r="B30" s="7"/>
      <c r="C30" s="7"/>
      <c r="D30" s="14"/>
      <c r="E30" s="35"/>
      <c r="F30" s="7"/>
    </row>
    <row r="31" spans="1:6" ht="15" customHeight="1" x14ac:dyDescent="0.35">
      <c r="A31" s="33" t="s">
        <v>20</v>
      </c>
      <c r="B31" s="7"/>
      <c r="C31" s="7"/>
      <c r="D31" s="14"/>
      <c r="E31" s="35"/>
      <c r="F31" s="7"/>
    </row>
    <row r="32" spans="1:6" ht="15" customHeight="1" x14ac:dyDescent="0.35">
      <c r="A32" s="49" t="s">
        <v>76</v>
      </c>
      <c r="B32" s="50"/>
      <c r="C32" s="50"/>
      <c r="D32" s="47"/>
      <c r="E32" s="51"/>
      <c r="F32" s="50">
        <v>-173</v>
      </c>
    </row>
    <row r="33" spans="1:6" ht="15" customHeight="1" x14ac:dyDescent="0.35">
      <c r="A33" s="20"/>
      <c r="B33" s="21"/>
      <c r="C33" s="21"/>
      <c r="D33" s="22"/>
      <c r="E33" s="30"/>
      <c r="F33" s="21"/>
    </row>
    <row r="34" spans="1:6" ht="15" customHeight="1" x14ac:dyDescent="0.35">
      <c r="A34" s="19" t="s">
        <v>21</v>
      </c>
      <c r="B34" s="8"/>
      <c r="C34" s="8"/>
      <c r="D34" s="24"/>
      <c r="E34" s="37"/>
      <c r="F34" s="8"/>
    </row>
    <row r="35" spans="1:6" ht="15" customHeight="1" x14ac:dyDescent="0.35">
      <c r="A35" s="25"/>
      <c r="B35" s="7"/>
      <c r="C35" s="7"/>
      <c r="D35" s="14"/>
      <c r="E35" s="35"/>
      <c r="F35" s="7"/>
    </row>
    <row r="36" spans="1:6" ht="15" customHeight="1" x14ac:dyDescent="0.35">
      <c r="A36" s="57" t="s">
        <v>69</v>
      </c>
      <c r="B36" s="7"/>
      <c r="C36" s="7"/>
      <c r="D36" s="14"/>
      <c r="E36" s="35"/>
      <c r="F36" s="7"/>
    </row>
    <row r="37" spans="1:6" ht="15" customHeight="1" x14ac:dyDescent="0.35">
      <c r="A37" s="52" t="s">
        <v>70</v>
      </c>
      <c r="B37" s="50">
        <v>6</v>
      </c>
      <c r="C37" s="50">
        <v>202.8</v>
      </c>
      <c r="D37" s="47">
        <f>SUM(B37:C37)</f>
        <v>208.8</v>
      </c>
      <c r="E37" s="51"/>
      <c r="F37" s="50">
        <v>3.9</v>
      </c>
    </row>
    <row r="38" spans="1:6" ht="15" customHeight="1" x14ac:dyDescent="0.35">
      <c r="A38" s="25"/>
      <c r="B38" s="7"/>
      <c r="C38" s="7"/>
      <c r="D38" s="14"/>
      <c r="E38" s="35"/>
      <c r="F38" s="7"/>
    </row>
    <row r="39" spans="1:6" ht="15" customHeight="1" x14ac:dyDescent="0.35">
      <c r="A39" s="23" t="s">
        <v>22</v>
      </c>
      <c r="B39" s="7"/>
      <c r="C39" s="7"/>
      <c r="D39" s="14"/>
      <c r="E39" s="35"/>
      <c r="F39" s="7"/>
    </row>
    <row r="40" spans="1:6" ht="15" customHeight="1" x14ac:dyDescent="0.3">
      <c r="A40" s="12" t="s">
        <v>23</v>
      </c>
      <c r="B40" s="7">
        <v>-0.755</v>
      </c>
      <c r="C40" s="14"/>
      <c r="D40" s="14">
        <f>SUM(B40:C40)</f>
        <v>-0.755</v>
      </c>
      <c r="E40" s="40"/>
      <c r="F40" s="14"/>
    </row>
    <row r="41" spans="1:6" ht="15" customHeight="1" x14ac:dyDescent="0.3">
      <c r="A41" s="12" t="s">
        <v>24</v>
      </c>
      <c r="B41" s="7"/>
      <c r="C41" s="14">
        <v>-2.99</v>
      </c>
      <c r="D41" s="14">
        <f>SUM(B41:C41)</f>
        <v>-2.99</v>
      </c>
      <c r="E41" s="40"/>
      <c r="F41" s="14"/>
    </row>
    <row r="42" spans="1:6" ht="15" customHeight="1" x14ac:dyDescent="0.3">
      <c r="A42" s="34" t="s">
        <v>25</v>
      </c>
      <c r="B42" s="7"/>
      <c r="C42" s="14">
        <v>-0.1</v>
      </c>
      <c r="D42" s="14">
        <f t="shared" ref="D42:D78" si="5">SUM(B42:C42)</f>
        <v>-0.1</v>
      </c>
      <c r="E42" s="40"/>
      <c r="F42" s="14"/>
    </row>
    <row r="43" spans="1:6" ht="15" customHeight="1" x14ac:dyDescent="0.3">
      <c r="A43" s="34" t="s">
        <v>26</v>
      </c>
      <c r="B43" s="7"/>
      <c r="C43" s="14">
        <v>-56.7</v>
      </c>
      <c r="D43" s="14">
        <f t="shared" si="5"/>
        <v>-56.7</v>
      </c>
      <c r="E43" s="40"/>
      <c r="F43" s="14"/>
    </row>
    <row r="44" spans="1:6" ht="15" customHeight="1" x14ac:dyDescent="0.3">
      <c r="A44" s="34" t="s">
        <v>27</v>
      </c>
      <c r="B44" s="7"/>
      <c r="C44" s="14">
        <v>-17.899999999999999</v>
      </c>
      <c r="D44" s="14">
        <f t="shared" si="5"/>
        <v>-17.899999999999999</v>
      </c>
      <c r="E44" s="40"/>
      <c r="F44" s="14">
        <v>-3.25</v>
      </c>
    </row>
    <row r="45" spans="1:6" ht="15" customHeight="1" x14ac:dyDescent="0.3">
      <c r="A45" s="34" t="s">
        <v>28</v>
      </c>
      <c r="B45" s="7"/>
      <c r="C45" s="14">
        <v>-0.72599999999999998</v>
      </c>
      <c r="D45" s="14">
        <f t="shared" si="5"/>
        <v>-0.72599999999999998</v>
      </c>
      <c r="E45" s="40"/>
      <c r="F45" s="14"/>
    </row>
    <row r="46" spans="1:6" ht="15" customHeight="1" x14ac:dyDescent="0.3">
      <c r="A46" s="34" t="s">
        <v>29</v>
      </c>
      <c r="B46" s="7"/>
      <c r="C46" s="14">
        <v>-3.5659999999999998</v>
      </c>
      <c r="D46" s="14">
        <f t="shared" si="5"/>
        <v>-3.5659999999999998</v>
      </c>
      <c r="E46" s="40">
        <v>3.5659999999999998</v>
      </c>
      <c r="F46" s="14"/>
    </row>
    <row r="47" spans="1:6" ht="15" customHeight="1" x14ac:dyDescent="0.3">
      <c r="A47" s="34" t="s">
        <v>30</v>
      </c>
      <c r="B47" s="7"/>
      <c r="C47" s="14">
        <v>-3.9</v>
      </c>
      <c r="D47" s="14">
        <f t="shared" si="5"/>
        <v>-3.9</v>
      </c>
      <c r="E47" s="40">
        <v>3.9</v>
      </c>
      <c r="F47" s="14"/>
    </row>
    <row r="48" spans="1:6" ht="15" customHeight="1" x14ac:dyDescent="0.3">
      <c r="A48" s="34" t="s">
        <v>31</v>
      </c>
      <c r="B48" s="7"/>
      <c r="C48" s="14">
        <v>-1.121</v>
      </c>
      <c r="D48" s="14">
        <f t="shared" si="5"/>
        <v>-1.121</v>
      </c>
      <c r="E48" s="40">
        <v>1.121</v>
      </c>
      <c r="F48" s="14"/>
    </row>
    <row r="49" spans="1:6" ht="15" customHeight="1" x14ac:dyDescent="0.3">
      <c r="A49" s="34" t="s">
        <v>32</v>
      </c>
      <c r="B49" s="7"/>
      <c r="C49" s="14">
        <v>-4.6059999999999999</v>
      </c>
      <c r="D49" s="14">
        <f t="shared" si="5"/>
        <v>-4.6059999999999999</v>
      </c>
      <c r="E49" s="40">
        <v>4.6059999999999999</v>
      </c>
      <c r="F49" s="14"/>
    </row>
    <row r="50" spans="1:6" ht="15" customHeight="1" x14ac:dyDescent="0.3">
      <c r="A50" s="34" t="s">
        <v>33</v>
      </c>
      <c r="B50" s="7"/>
      <c r="C50" s="14">
        <v>-3.274</v>
      </c>
      <c r="D50" s="14">
        <f t="shared" si="5"/>
        <v>-3.274</v>
      </c>
      <c r="E50" s="40"/>
      <c r="F50" s="14">
        <v>-2.351</v>
      </c>
    </row>
    <row r="51" spans="1:6" ht="15" customHeight="1" x14ac:dyDescent="0.3">
      <c r="A51" s="34" t="s">
        <v>34</v>
      </c>
      <c r="B51" s="7"/>
      <c r="C51" s="14">
        <v>-20.375</v>
      </c>
      <c r="D51" s="14">
        <f t="shared" si="5"/>
        <v>-20.375</v>
      </c>
      <c r="E51" s="35"/>
      <c r="F51" s="14">
        <v>-14.861000000000001</v>
      </c>
    </row>
    <row r="52" spans="1:6" ht="15" customHeight="1" x14ac:dyDescent="0.3">
      <c r="A52" s="34" t="s">
        <v>35</v>
      </c>
      <c r="B52" s="7"/>
      <c r="C52" s="14">
        <v>-0.05</v>
      </c>
      <c r="D52" s="14">
        <f t="shared" si="5"/>
        <v>-0.05</v>
      </c>
      <c r="E52" s="40"/>
      <c r="F52" s="14"/>
    </row>
    <row r="53" spans="1:6" ht="15" customHeight="1" x14ac:dyDescent="0.3">
      <c r="A53" s="34" t="s">
        <v>36</v>
      </c>
      <c r="B53" s="7"/>
      <c r="C53" s="14">
        <v>-1.5109999999999999</v>
      </c>
      <c r="D53" s="14">
        <f t="shared" si="5"/>
        <v>-1.5109999999999999</v>
      </c>
      <c r="E53" s="40"/>
      <c r="F53" s="14"/>
    </row>
    <row r="54" spans="1:6" ht="15" customHeight="1" x14ac:dyDescent="0.3">
      <c r="A54" s="34" t="s">
        <v>37</v>
      </c>
      <c r="B54" s="7"/>
      <c r="C54" s="14">
        <v>-1.5</v>
      </c>
      <c r="D54" s="14">
        <f t="shared" si="5"/>
        <v>-1.5</v>
      </c>
      <c r="E54" s="40"/>
      <c r="F54" s="14">
        <v>-1.5</v>
      </c>
    </row>
    <row r="55" spans="1:6" ht="15" customHeight="1" x14ac:dyDescent="0.3">
      <c r="A55" s="34" t="s">
        <v>38</v>
      </c>
      <c r="B55" s="7"/>
      <c r="C55" s="14">
        <v>-1.41</v>
      </c>
      <c r="D55" s="14">
        <f t="shared" si="5"/>
        <v>-1.41</v>
      </c>
      <c r="E55" s="40"/>
      <c r="F55" s="14"/>
    </row>
    <row r="56" spans="1:6" ht="15" customHeight="1" x14ac:dyDescent="0.3">
      <c r="A56" s="34" t="s">
        <v>39</v>
      </c>
      <c r="B56" s="7"/>
      <c r="C56" s="14">
        <v>-1.4530000000000001</v>
      </c>
      <c r="D56" s="14">
        <f t="shared" si="5"/>
        <v>-1.4530000000000001</v>
      </c>
      <c r="E56" s="40"/>
      <c r="F56" s="14"/>
    </row>
    <row r="57" spans="1:6" ht="15" customHeight="1" x14ac:dyDescent="0.3">
      <c r="A57" s="34" t="s">
        <v>40</v>
      </c>
      <c r="B57" s="7"/>
      <c r="C57" s="14"/>
      <c r="D57" s="14" t="s">
        <v>41</v>
      </c>
      <c r="E57" s="40"/>
      <c r="F57" s="14">
        <v>-3</v>
      </c>
    </row>
    <row r="58" spans="1:6" ht="15" customHeight="1" x14ac:dyDescent="0.3">
      <c r="A58" s="34" t="s">
        <v>42</v>
      </c>
      <c r="B58" s="7"/>
      <c r="C58" s="14"/>
      <c r="D58" s="14" t="s">
        <v>41</v>
      </c>
      <c r="E58" s="40"/>
      <c r="F58" s="14">
        <v>-12.5</v>
      </c>
    </row>
    <row r="59" spans="1:6" ht="15" customHeight="1" x14ac:dyDescent="0.3">
      <c r="A59" s="34" t="s">
        <v>43</v>
      </c>
      <c r="B59" s="7"/>
      <c r="C59" s="14"/>
      <c r="D59" s="14" t="s">
        <v>41</v>
      </c>
      <c r="E59" s="40"/>
      <c r="F59" s="14">
        <v>-5.27</v>
      </c>
    </row>
    <row r="60" spans="1:6" ht="15" customHeight="1" x14ac:dyDescent="0.3">
      <c r="A60" s="34" t="s">
        <v>44</v>
      </c>
      <c r="B60" s="7"/>
      <c r="C60" s="14"/>
      <c r="D60" s="14" t="s">
        <v>41</v>
      </c>
      <c r="E60" s="40"/>
      <c r="F60" s="14">
        <v>-15.02</v>
      </c>
    </row>
    <row r="61" spans="1:6" ht="15" customHeight="1" x14ac:dyDescent="0.3">
      <c r="A61" s="34" t="s">
        <v>45</v>
      </c>
      <c r="B61" s="7"/>
      <c r="C61" s="14">
        <v>10</v>
      </c>
      <c r="D61" s="14">
        <f t="shared" si="5"/>
        <v>10</v>
      </c>
      <c r="E61" s="35"/>
      <c r="F61" s="14"/>
    </row>
    <row r="62" spans="1:6" ht="15" customHeight="1" x14ac:dyDescent="0.3">
      <c r="A62" s="34" t="s">
        <v>46</v>
      </c>
      <c r="B62" s="7"/>
      <c r="C62" s="7">
        <v>3.169</v>
      </c>
      <c r="D62" s="14">
        <f t="shared" si="5"/>
        <v>3.169</v>
      </c>
      <c r="E62" s="35"/>
      <c r="F62" s="26"/>
    </row>
    <row r="63" spans="1:6" ht="15" customHeight="1" x14ac:dyDescent="0.3">
      <c r="A63" s="34" t="s">
        <v>47</v>
      </c>
      <c r="B63" s="7"/>
      <c r="C63" s="7">
        <v>0.85</v>
      </c>
      <c r="D63" s="14">
        <f t="shared" si="5"/>
        <v>0.85</v>
      </c>
      <c r="E63" s="35"/>
      <c r="F63" s="26"/>
    </row>
    <row r="64" spans="1:6" ht="15" customHeight="1" x14ac:dyDescent="0.3">
      <c r="A64" s="34" t="s">
        <v>48</v>
      </c>
      <c r="B64" s="7"/>
      <c r="C64" s="7">
        <v>259.65300000000002</v>
      </c>
      <c r="D64" s="14">
        <f t="shared" si="5"/>
        <v>259.65300000000002</v>
      </c>
      <c r="E64" s="35"/>
      <c r="F64" s="26"/>
    </row>
    <row r="65" spans="1:6" ht="15" customHeight="1" x14ac:dyDescent="0.3">
      <c r="A65" s="34" t="s">
        <v>49</v>
      </c>
      <c r="B65" s="7"/>
      <c r="C65" s="7">
        <v>5</v>
      </c>
      <c r="D65" s="14">
        <f t="shared" si="5"/>
        <v>5</v>
      </c>
      <c r="E65" s="35"/>
      <c r="F65" s="26"/>
    </row>
    <row r="66" spans="1:6" ht="15" customHeight="1" x14ac:dyDescent="0.3">
      <c r="A66" s="34" t="s">
        <v>50</v>
      </c>
      <c r="B66" s="7"/>
      <c r="C66" s="7">
        <v>138.32300000000001</v>
      </c>
      <c r="D66" s="14">
        <f t="shared" si="5"/>
        <v>138.32300000000001</v>
      </c>
      <c r="E66" s="35"/>
      <c r="F66" s="35">
        <v>215.34899999999999</v>
      </c>
    </row>
    <row r="67" spans="1:6" ht="15" customHeight="1" x14ac:dyDescent="0.3">
      <c r="A67" s="34" t="s">
        <v>51</v>
      </c>
      <c r="B67" s="7"/>
      <c r="C67" s="7">
        <v>11.29</v>
      </c>
      <c r="D67" s="14">
        <f t="shared" si="5"/>
        <v>11.29</v>
      </c>
      <c r="E67" s="35"/>
      <c r="F67" s="26"/>
    </row>
    <row r="68" spans="1:6" ht="15" customHeight="1" x14ac:dyDescent="0.3">
      <c r="A68" s="34" t="s">
        <v>52</v>
      </c>
      <c r="B68" s="7"/>
      <c r="C68" s="7">
        <v>290.464</v>
      </c>
      <c r="D68" s="14">
        <f t="shared" si="5"/>
        <v>290.464</v>
      </c>
      <c r="E68" s="35">
        <v>-290.464</v>
      </c>
      <c r="F68" s="26"/>
    </row>
    <row r="69" spans="1:6" ht="15" customHeight="1" x14ac:dyDescent="0.3">
      <c r="A69" s="34" t="s">
        <v>53</v>
      </c>
      <c r="B69" s="7"/>
      <c r="C69" s="7">
        <v>6</v>
      </c>
      <c r="D69" s="14">
        <f t="shared" si="5"/>
        <v>6</v>
      </c>
      <c r="E69" s="35">
        <v>-6</v>
      </c>
      <c r="F69" s="26"/>
    </row>
    <row r="70" spans="1:6" ht="15" customHeight="1" x14ac:dyDescent="0.3">
      <c r="A70" s="34" t="s">
        <v>54</v>
      </c>
      <c r="B70" s="7"/>
      <c r="C70" s="7">
        <v>9.5</v>
      </c>
      <c r="D70" s="14">
        <f t="shared" si="5"/>
        <v>9.5</v>
      </c>
      <c r="E70" s="35">
        <v>-9.5</v>
      </c>
      <c r="F70" s="26"/>
    </row>
    <row r="71" spans="1:6" ht="15" customHeight="1" x14ac:dyDescent="0.3">
      <c r="A71" s="34" t="s">
        <v>55</v>
      </c>
      <c r="B71" s="7"/>
      <c r="C71" s="7"/>
      <c r="D71" s="14"/>
      <c r="E71" s="35">
        <v>13</v>
      </c>
      <c r="F71" s="26"/>
    </row>
    <row r="72" spans="1:6" ht="15" customHeight="1" x14ac:dyDescent="0.3">
      <c r="A72" s="34" t="s">
        <v>56</v>
      </c>
      <c r="B72" s="7"/>
      <c r="C72" s="7"/>
      <c r="D72" s="14"/>
      <c r="E72" s="35">
        <v>-23.367000000000001</v>
      </c>
      <c r="F72" s="26"/>
    </row>
    <row r="73" spans="1:6" ht="15" customHeight="1" x14ac:dyDescent="0.3">
      <c r="A73" s="34" t="s">
        <v>57</v>
      </c>
      <c r="B73" s="7"/>
      <c r="C73" s="7"/>
      <c r="D73" s="14"/>
      <c r="E73" s="35">
        <v>54.048999999999999</v>
      </c>
      <c r="F73" s="26"/>
    </row>
    <row r="74" spans="1:6" ht="15" customHeight="1" x14ac:dyDescent="0.3">
      <c r="A74" s="34" t="s">
        <v>57</v>
      </c>
      <c r="B74" s="7"/>
      <c r="C74" s="7"/>
      <c r="D74" s="14"/>
      <c r="E74" s="35">
        <v>0.77200000000000002</v>
      </c>
      <c r="F74" s="26"/>
    </row>
    <row r="75" spans="1:6" ht="15" customHeight="1" x14ac:dyDescent="0.3">
      <c r="A75" s="34" t="s">
        <v>58</v>
      </c>
      <c r="B75" s="7"/>
      <c r="C75" s="7"/>
      <c r="D75" s="14"/>
      <c r="E75" s="35">
        <v>0.76500000000000001</v>
      </c>
      <c r="F75" s="26"/>
    </row>
    <row r="76" spans="1:6" ht="15" customHeight="1" x14ac:dyDescent="0.3">
      <c r="A76" s="34" t="s">
        <v>59</v>
      </c>
      <c r="B76" s="7"/>
      <c r="C76" s="7"/>
      <c r="D76" s="14"/>
      <c r="E76" s="35">
        <v>115</v>
      </c>
      <c r="F76" s="26"/>
    </row>
    <row r="77" spans="1:6" ht="15" customHeight="1" x14ac:dyDescent="0.3">
      <c r="A77" s="34"/>
      <c r="B77" s="7"/>
      <c r="C77" s="7"/>
      <c r="D77" s="14"/>
      <c r="E77" s="35"/>
      <c r="F77" s="26"/>
    </row>
    <row r="78" spans="1:6" ht="15" customHeight="1" x14ac:dyDescent="0.3">
      <c r="A78" s="34" t="s">
        <v>60</v>
      </c>
      <c r="B78" s="7"/>
      <c r="C78" s="7">
        <v>7</v>
      </c>
      <c r="D78" s="14">
        <f t="shared" si="5"/>
        <v>7</v>
      </c>
      <c r="E78" s="35"/>
      <c r="F78" s="35">
        <v>9</v>
      </c>
    </row>
    <row r="79" spans="1:6" ht="15" customHeight="1" x14ac:dyDescent="0.3">
      <c r="A79" s="34" t="s">
        <v>61</v>
      </c>
      <c r="B79" s="7"/>
      <c r="C79" s="7"/>
      <c r="D79" s="14" t="s">
        <v>41</v>
      </c>
      <c r="E79" s="35"/>
      <c r="F79" s="35">
        <v>33</v>
      </c>
    </row>
    <row r="80" spans="1:6" ht="15" customHeight="1" x14ac:dyDescent="0.3">
      <c r="A80" s="34" t="s">
        <v>62</v>
      </c>
      <c r="B80" s="7"/>
      <c r="C80" s="7"/>
      <c r="D80" s="14" t="s">
        <v>41</v>
      </c>
      <c r="E80" s="35"/>
      <c r="F80" s="35">
        <v>67.281000000000006</v>
      </c>
    </row>
    <row r="81" spans="1:6" ht="15" customHeight="1" x14ac:dyDescent="0.3">
      <c r="A81" s="34"/>
      <c r="B81" s="7"/>
      <c r="C81" s="7"/>
      <c r="D81" s="14"/>
      <c r="E81" s="35"/>
      <c r="F81" s="26"/>
    </row>
    <row r="82" spans="1:6" ht="15" customHeight="1" x14ac:dyDescent="0.35">
      <c r="A82" s="53" t="s">
        <v>80</v>
      </c>
      <c r="B82" s="50">
        <v>0</v>
      </c>
      <c r="C82" s="50"/>
      <c r="D82" s="47">
        <f t="shared" ref="D82:D113" si="6">SUM(B82:C82)</f>
        <v>0</v>
      </c>
      <c r="E82" s="51"/>
      <c r="F82" s="54"/>
    </row>
    <row r="83" spans="1:6" ht="15" customHeight="1" x14ac:dyDescent="0.35">
      <c r="A83" s="53" t="s">
        <v>81</v>
      </c>
      <c r="B83" s="50"/>
      <c r="C83" s="50">
        <v>-0.5</v>
      </c>
      <c r="D83" s="47">
        <f t="shared" si="6"/>
        <v>-0.5</v>
      </c>
      <c r="E83" s="51"/>
      <c r="F83" s="54"/>
    </row>
    <row r="84" spans="1:6" ht="15" customHeight="1" x14ac:dyDescent="0.35">
      <c r="A84" s="53" t="s">
        <v>82</v>
      </c>
      <c r="B84" s="50">
        <v>-0.1</v>
      </c>
      <c r="C84" s="50"/>
      <c r="D84" s="47">
        <f t="shared" si="6"/>
        <v>-0.1</v>
      </c>
      <c r="E84" s="51"/>
      <c r="F84" s="54"/>
    </row>
    <row r="85" spans="1:6" ht="15" customHeight="1" x14ac:dyDescent="0.35">
      <c r="A85" s="53" t="s">
        <v>83</v>
      </c>
      <c r="B85" s="50">
        <v>0</v>
      </c>
      <c r="C85" s="50"/>
      <c r="D85" s="47">
        <f t="shared" si="6"/>
        <v>0</v>
      </c>
      <c r="E85" s="51"/>
      <c r="F85" s="54"/>
    </row>
    <row r="86" spans="1:6" ht="15" customHeight="1" x14ac:dyDescent="0.35">
      <c r="A86" s="53" t="s">
        <v>84</v>
      </c>
      <c r="B86" s="50">
        <v>-0.5</v>
      </c>
      <c r="C86" s="50"/>
      <c r="D86" s="47">
        <f t="shared" si="6"/>
        <v>-0.5</v>
      </c>
      <c r="E86" s="51"/>
      <c r="F86" s="54"/>
    </row>
    <row r="87" spans="1:6" ht="15" customHeight="1" x14ac:dyDescent="0.35">
      <c r="A87" s="53" t="s">
        <v>85</v>
      </c>
      <c r="B87" s="50"/>
      <c r="C87" s="50">
        <v>-0.9</v>
      </c>
      <c r="D87" s="47">
        <f t="shared" si="6"/>
        <v>-0.9</v>
      </c>
      <c r="E87" s="51"/>
      <c r="F87" s="54"/>
    </row>
    <row r="88" spans="1:6" ht="15" customHeight="1" x14ac:dyDescent="0.35">
      <c r="A88" s="53" t="s">
        <v>86</v>
      </c>
      <c r="B88" s="50"/>
      <c r="C88" s="50">
        <v>-2</v>
      </c>
      <c r="D88" s="47">
        <f t="shared" si="6"/>
        <v>-2</v>
      </c>
      <c r="E88" s="51"/>
      <c r="F88" s="54"/>
    </row>
    <row r="89" spans="1:6" ht="15" customHeight="1" x14ac:dyDescent="0.35">
      <c r="A89" s="53" t="s">
        <v>87</v>
      </c>
      <c r="B89" s="50"/>
      <c r="C89" s="50">
        <v>-0.2</v>
      </c>
      <c r="D89" s="47">
        <f t="shared" si="6"/>
        <v>-0.2</v>
      </c>
      <c r="E89" s="51"/>
      <c r="F89" s="50">
        <v>-0.6</v>
      </c>
    </row>
    <row r="90" spans="1:6" ht="15" customHeight="1" x14ac:dyDescent="0.35">
      <c r="A90" s="53" t="s">
        <v>88</v>
      </c>
      <c r="B90" s="50"/>
      <c r="C90" s="50">
        <v>-0.1</v>
      </c>
      <c r="D90" s="47">
        <f t="shared" si="6"/>
        <v>-0.1</v>
      </c>
      <c r="E90" s="51"/>
      <c r="F90" s="54"/>
    </row>
    <row r="91" spans="1:6" ht="15" customHeight="1" x14ac:dyDescent="0.35">
      <c r="A91" s="53" t="s">
        <v>89</v>
      </c>
      <c r="B91" s="50"/>
      <c r="C91" s="50">
        <v>0</v>
      </c>
      <c r="D91" s="47">
        <f t="shared" si="6"/>
        <v>0</v>
      </c>
      <c r="E91" s="51"/>
      <c r="F91" s="54"/>
    </row>
    <row r="92" spans="1:6" ht="15" customHeight="1" x14ac:dyDescent="0.35">
      <c r="A92" s="53" t="s">
        <v>90</v>
      </c>
      <c r="B92" s="50"/>
      <c r="C92" s="50">
        <v>-0.6</v>
      </c>
      <c r="D92" s="47">
        <f t="shared" si="6"/>
        <v>-0.6</v>
      </c>
      <c r="E92" s="51"/>
      <c r="F92" s="54"/>
    </row>
    <row r="93" spans="1:6" ht="15" customHeight="1" x14ac:dyDescent="0.35">
      <c r="A93" s="53" t="s">
        <v>91</v>
      </c>
      <c r="B93" s="50"/>
      <c r="C93" s="50">
        <v>-13.8</v>
      </c>
      <c r="D93" s="47">
        <f t="shared" si="6"/>
        <v>-13.8</v>
      </c>
      <c r="E93" s="51"/>
      <c r="F93" s="50">
        <v>-0.2</v>
      </c>
    </row>
    <row r="94" spans="1:6" ht="15" customHeight="1" x14ac:dyDescent="0.35">
      <c r="A94" s="53" t="s">
        <v>92</v>
      </c>
      <c r="B94" s="50">
        <v>-0.6</v>
      </c>
      <c r="C94" s="50"/>
      <c r="D94" s="47">
        <f t="shared" si="6"/>
        <v>-0.6</v>
      </c>
      <c r="E94" s="51"/>
      <c r="F94" s="50">
        <v>-1.1000000000000001</v>
      </c>
    </row>
    <row r="95" spans="1:6" ht="15" customHeight="1" x14ac:dyDescent="0.35">
      <c r="A95" s="53" t="s">
        <v>93</v>
      </c>
      <c r="B95" s="50"/>
      <c r="C95" s="50">
        <v>-3.4</v>
      </c>
      <c r="D95" s="47">
        <f t="shared" si="6"/>
        <v>-3.4</v>
      </c>
      <c r="E95" s="51"/>
      <c r="F95" s="50">
        <v>-9.5</v>
      </c>
    </row>
    <row r="96" spans="1:6" ht="15" customHeight="1" x14ac:dyDescent="0.35">
      <c r="A96" s="53" t="s">
        <v>94</v>
      </c>
      <c r="B96" s="50"/>
      <c r="C96" s="50">
        <v>-1.3</v>
      </c>
      <c r="D96" s="47">
        <f t="shared" si="6"/>
        <v>-1.3</v>
      </c>
      <c r="E96" s="51"/>
      <c r="F96" s="54"/>
    </row>
    <row r="97" spans="1:6" ht="15" customHeight="1" x14ac:dyDescent="0.35">
      <c r="A97" s="53" t="s">
        <v>95</v>
      </c>
      <c r="B97" s="50"/>
      <c r="C97" s="50">
        <v>-0.2</v>
      </c>
      <c r="D97" s="47">
        <f t="shared" si="6"/>
        <v>-0.2</v>
      </c>
      <c r="E97" s="51"/>
      <c r="F97" s="54"/>
    </row>
    <row r="98" spans="1:6" ht="15" customHeight="1" x14ac:dyDescent="0.35">
      <c r="A98" s="53" t="s">
        <v>96</v>
      </c>
      <c r="B98" s="50"/>
      <c r="C98" s="50">
        <v>-7.4</v>
      </c>
      <c r="D98" s="47">
        <f t="shared" si="6"/>
        <v>-7.4</v>
      </c>
      <c r="E98" s="51"/>
      <c r="F98" s="50">
        <v>-7.1</v>
      </c>
    </row>
    <row r="99" spans="1:6" ht="15" customHeight="1" x14ac:dyDescent="0.35">
      <c r="A99" s="53" t="s">
        <v>97</v>
      </c>
      <c r="B99" s="50"/>
      <c r="C99" s="50">
        <v>-0.4</v>
      </c>
      <c r="D99" s="47">
        <f t="shared" si="6"/>
        <v>-0.4</v>
      </c>
      <c r="E99" s="51"/>
      <c r="F99" s="54"/>
    </row>
    <row r="100" spans="1:6" ht="15" customHeight="1" x14ac:dyDescent="0.35">
      <c r="A100" s="53" t="s">
        <v>98</v>
      </c>
      <c r="B100" s="50"/>
      <c r="C100" s="50">
        <v>-0.4</v>
      </c>
      <c r="D100" s="47">
        <f t="shared" si="6"/>
        <v>-0.4</v>
      </c>
      <c r="E100" s="51"/>
      <c r="F100" s="50">
        <v>-0.3</v>
      </c>
    </row>
    <row r="101" spans="1:6" ht="15" customHeight="1" x14ac:dyDescent="0.35">
      <c r="A101" s="53" t="s">
        <v>99</v>
      </c>
      <c r="B101" s="50"/>
      <c r="C101" s="50">
        <v>-1.3</v>
      </c>
      <c r="D101" s="47">
        <f t="shared" si="6"/>
        <v>-1.3</v>
      </c>
      <c r="E101" s="51"/>
      <c r="F101" s="54"/>
    </row>
    <row r="102" spans="1:6" ht="15" customHeight="1" x14ac:dyDescent="0.35">
      <c r="A102" s="53" t="s">
        <v>100</v>
      </c>
      <c r="B102" s="50"/>
      <c r="C102" s="50">
        <v>-0.1</v>
      </c>
      <c r="D102" s="47">
        <f t="shared" si="6"/>
        <v>-0.1</v>
      </c>
      <c r="E102" s="51"/>
      <c r="F102" s="54"/>
    </row>
    <row r="103" spans="1:6" ht="15" customHeight="1" x14ac:dyDescent="0.35">
      <c r="A103" s="53" t="s">
        <v>101</v>
      </c>
      <c r="B103" s="50"/>
      <c r="C103" s="50">
        <v>-8.6999999999999993</v>
      </c>
      <c r="D103" s="47">
        <f t="shared" si="6"/>
        <v>-8.6999999999999993</v>
      </c>
      <c r="E103" s="51"/>
      <c r="F103" s="50">
        <v>-10.8</v>
      </c>
    </row>
    <row r="104" spans="1:6" ht="15" customHeight="1" x14ac:dyDescent="0.35">
      <c r="A104" s="53" t="s">
        <v>102</v>
      </c>
      <c r="B104" s="50"/>
      <c r="C104" s="50">
        <v>-0.8</v>
      </c>
      <c r="D104" s="47">
        <f t="shared" si="6"/>
        <v>-0.8</v>
      </c>
      <c r="E104" s="51"/>
      <c r="F104" s="54"/>
    </row>
    <row r="105" spans="1:6" ht="15" customHeight="1" x14ac:dyDescent="0.35">
      <c r="A105" s="53" t="s">
        <v>103</v>
      </c>
      <c r="B105" s="50"/>
      <c r="C105" s="50">
        <v>-0.5</v>
      </c>
      <c r="D105" s="47">
        <f t="shared" si="6"/>
        <v>-0.5</v>
      </c>
      <c r="E105" s="51"/>
      <c r="F105" s="50">
        <v>-0.3</v>
      </c>
    </row>
    <row r="106" spans="1:6" ht="15" customHeight="1" x14ac:dyDescent="0.35">
      <c r="A106" s="53" t="s">
        <v>104</v>
      </c>
      <c r="B106" s="50"/>
      <c r="C106" s="50">
        <v>-0.1</v>
      </c>
      <c r="D106" s="47">
        <f t="shared" si="6"/>
        <v>-0.1</v>
      </c>
      <c r="E106" s="51"/>
      <c r="F106" s="54"/>
    </row>
    <row r="107" spans="1:6" ht="15" customHeight="1" x14ac:dyDescent="0.35">
      <c r="A107" s="53" t="s">
        <v>105</v>
      </c>
      <c r="B107" s="50"/>
      <c r="C107" s="50">
        <v>3.8</v>
      </c>
      <c r="D107" s="47">
        <f t="shared" si="6"/>
        <v>3.8</v>
      </c>
      <c r="E107" s="51"/>
      <c r="F107" s="54"/>
    </row>
    <row r="108" spans="1:6" ht="15" customHeight="1" x14ac:dyDescent="0.35">
      <c r="A108" s="53" t="s">
        <v>106</v>
      </c>
      <c r="B108" s="50"/>
      <c r="C108" s="50">
        <v>0.3</v>
      </c>
      <c r="D108" s="47">
        <f t="shared" si="6"/>
        <v>0.3</v>
      </c>
      <c r="E108" s="51"/>
      <c r="F108" s="50">
        <v>3</v>
      </c>
    </row>
    <row r="109" spans="1:6" ht="15" customHeight="1" x14ac:dyDescent="0.35">
      <c r="A109" s="53" t="s">
        <v>107</v>
      </c>
      <c r="B109" s="50"/>
      <c r="C109" s="50">
        <v>0.1</v>
      </c>
      <c r="D109" s="47">
        <f t="shared" si="6"/>
        <v>0.1</v>
      </c>
      <c r="E109" s="51"/>
      <c r="F109" s="54"/>
    </row>
    <row r="110" spans="1:6" ht="15" customHeight="1" x14ac:dyDescent="0.35">
      <c r="A110" s="53" t="s">
        <v>108</v>
      </c>
      <c r="B110" s="50"/>
      <c r="C110" s="50">
        <v>0.8</v>
      </c>
      <c r="D110" s="47">
        <f t="shared" si="6"/>
        <v>0.8</v>
      </c>
      <c r="E110" s="51"/>
      <c r="F110" s="54"/>
    </row>
    <row r="111" spans="1:6" ht="15" customHeight="1" x14ac:dyDescent="0.35">
      <c r="A111" s="53" t="s">
        <v>109</v>
      </c>
      <c r="B111" s="50"/>
      <c r="C111" s="50">
        <v>15.4</v>
      </c>
      <c r="D111" s="47">
        <f t="shared" si="6"/>
        <v>15.4</v>
      </c>
      <c r="E111" s="51"/>
      <c r="F111" s="50">
        <v>1</v>
      </c>
    </row>
    <row r="112" spans="1:6" ht="15" customHeight="1" x14ac:dyDescent="0.35">
      <c r="A112" s="53" t="s">
        <v>120</v>
      </c>
      <c r="B112" s="50"/>
      <c r="C112" s="50"/>
      <c r="D112" s="47"/>
      <c r="E112" s="51"/>
      <c r="F112" s="50">
        <v>0.4</v>
      </c>
    </row>
    <row r="113" spans="1:6" ht="15" customHeight="1" x14ac:dyDescent="0.35">
      <c r="A113" s="53" t="s">
        <v>110</v>
      </c>
      <c r="B113" s="50"/>
      <c r="C113" s="50">
        <v>18</v>
      </c>
      <c r="D113" s="47">
        <f t="shared" si="6"/>
        <v>18</v>
      </c>
      <c r="E113" s="51">
        <v>-18</v>
      </c>
      <c r="F113" s="54"/>
    </row>
    <row r="114" spans="1:6" ht="15" customHeight="1" x14ac:dyDescent="0.35">
      <c r="A114" s="53" t="s">
        <v>112</v>
      </c>
      <c r="B114" s="50"/>
      <c r="C114" s="50"/>
      <c r="D114" s="47"/>
      <c r="E114" s="51"/>
      <c r="F114" s="50">
        <v>-8</v>
      </c>
    </row>
    <row r="115" spans="1:6" ht="15" customHeight="1" x14ac:dyDescent="0.35">
      <c r="A115" s="53" t="s">
        <v>113</v>
      </c>
      <c r="B115" s="50"/>
      <c r="C115" s="50"/>
      <c r="D115" s="47"/>
      <c r="E115" s="51"/>
      <c r="F115" s="50">
        <v>-4.8</v>
      </c>
    </row>
    <row r="116" spans="1:6" ht="15" customHeight="1" x14ac:dyDescent="0.35">
      <c r="A116" s="53" t="s">
        <v>114</v>
      </c>
      <c r="B116" s="50"/>
      <c r="C116" s="50"/>
      <c r="D116" s="47"/>
      <c r="E116" s="51"/>
      <c r="F116" s="50">
        <v>-3.4</v>
      </c>
    </row>
    <row r="117" spans="1:6" ht="15" customHeight="1" x14ac:dyDescent="0.35">
      <c r="A117" s="53" t="s">
        <v>116</v>
      </c>
      <c r="B117" s="50"/>
      <c r="C117" s="50"/>
      <c r="D117" s="47"/>
      <c r="E117" s="51"/>
      <c r="F117" s="50">
        <v>-3.8</v>
      </c>
    </row>
    <row r="118" spans="1:6" ht="15" customHeight="1" x14ac:dyDescent="0.35">
      <c r="A118" s="53" t="s">
        <v>118</v>
      </c>
      <c r="B118" s="50"/>
      <c r="C118" s="50"/>
      <c r="D118" s="47"/>
      <c r="E118" s="51"/>
      <c r="F118" s="50">
        <v>0.2</v>
      </c>
    </row>
    <row r="119" spans="1:6" ht="15" customHeight="1" x14ac:dyDescent="0.35">
      <c r="A119" s="53" t="s">
        <v>121</v>
      </c>
      <c r="B119" s="50"/>
      <c r="C119" s="50"/>
      <c r="D119" s="47"/>
      <c r="E119" s="51"/>
      <c r="F119" s="50">
        <v>-11.5</v>
      </c>
    </row>
    <row r="120" spans="1:6" ht="15" customHeight="1" x14ac:dyDescent="0.35">
      <c r="A120" s="53" t="s">
        <v>115</v>
      </c>
      <c r="B120" s="50"/>
      <c r="C120" s="50"/>
      <c r="D120" s="47"/>
      <c r="E120" s="51"/>
      <c r="F120" s="50">
        <v>4.3</v>
      </c>
    </row>
    <row r="121" spans="1:6" ht="15" customHeight="1" x14ac:dyDescent="0.35">
      <c r="A121" s="53" t="s">
        <v>117</v>
      </c>
      <c r="B121" s="50"/>
      <c r="C121" s="50"/>
      <c r="D121" s="47"/>
      <c r="E121" s="51"/>
      <c r="F121" s="50">
        <v>8.6</v>
      </c>
    </row>
    <row r="122" spans="1:6" ht="15" customHeight="1" x14ac:dyDescent="0.35">
      <c r="A122" s="53" t="s">
        <v>119</v>
      </c>
      <c r="B122" s="50"/>
      <c r="C122" s="50"/>
      <c r="D122" s="47"/>
      <c r="E122" s="51"/>
      <c r="F122" s="50">
        <v>1</v>
      </c>
    </row>
    <row r="123" spans="1:6" ht="15" customHeight="1" x14ac:dyDescent="0.35">
      <c r="A123" s="53" t="s">
        <v>111</v>
      </c>
      <c r="B123" s="50"/>
      <c r="C123" s="50"/>
      <c r="D123" s="47"/>
      <c r="E123" s="51"/>
      <c r="F123" s="50">
        <v>7</v>
      </c>
    </row>
    <row r="124" spans="1:6" ht="15" customHeight="1" x14ac:dyDescent="0.35">
      <c r="A124" s="25"/>
      <c r="B124" s="7"/>
      <c r="C124" s="7"/>
      <c r="D124" s="14"/>
      <c r="E124" s="35"/>
      <c r="F124" s="26"/>
    </row>
    <row r="125" spans="1:6" ht="15" customHeight="1" x14ac:dyDescent="0.35">
      <c r="A125" s="25"/>
      <c r="B125" s="7"/>
      <c r="C125" s="7"/>
      <c r="D125" s="14"/>
      <c r="E125" s="35"/>
      <c r="F125" s="26"/>
    </row>
    <row r="126" spans="1:6" ht="15" customHeight="1" x14ac:dyDescent="0.35">
      <c r="A126" s="23" t="s">
        <v>63</v>
      </c>
      <c r="B126" s="7"/>
      <c r="C126" s="7"/>
      <c r="D126" s="14"/>
      <c r="E126" s="35"/>
      <c r="F126" s="26"/>
    </row>
    <row r="127" spans="1:6" x14ac:dyDescent="0.35">
      <c r="A127" s="27" t="s">
        <v>64</v>
      </c>
      <c r="B127" s="7">
        <v>-46</v>
      </c>
      <c r="C127" s="7">
        <v>46</v>
      </c>
      <c r="D127" s="14">
        <f>SUM(B127:C127)</f>
        <v>0</v>
      </c>
      <c r="E127" s="35"/>
      <c r="F127" s="26"/>
    </row>
    <row r="128" spans="1:6" x14ac:dyDescent="0.35">
      <c r="A128" s="55" t="s">
        <v>71</v>
      </c>
      <c r="B128" s="50" t="s">
        <v>41</v>
      </c>
      <c r="C128" s="50">
        <v>-14.2</v>
      </c>
      <c r="D128" s="47">
        <f t="shared" ref="D128:D129" si="7">SUM(B128:C128)</f>
        <v>-14.2</v>
      </c>
      <c r="E128" s="51"/>
      <c r="F128" s="54"/>
    </row>
    <row r="129" spans="1:7" x14ac:dyDescent="0.35">
      <c r="A129" s="55" t="s">
        <v>75</v>
      </c>
      <c r="B129" s="50"/>
      <c r="C129" s="50">
        <v>-15</v>
      </c>
      <c r="D129" s="47">
        <f t="shared" si="7"/>
        <v>-15</v>
      </c>
      <c r="E129" s="51"/>
      <c r="F129" s="50">
        <v>15</v>
      </c>
    </row>
    <row r="130" spans="1:7" x14ac:dyDescent="0.35">
      <c r="A130" s="55" t="s">
        <v>78</v>
      </c>
      <c r="B130" s="50"/>
      <c r="C130" s="50"/>
      <c r="D130" s="47"/>
      <c r="E130" s="51"/>
      <c r="F130" s="56">
        <v>0.9</v>
      </c>
    </row>
    <row r="131" spans="1:7" ht="15" customHeight="1" x14ac:dyDescent="0.35">
      <c r="A131" s="25"/>
      <c r="B131" s="7"/>
      <c r="C131" s="7"/>
      <c r="D131" s="14"/>
      <c r="E131" s="35"/>
      <c r="F131" s="26"/>
    </row>
    <row r="132" spans="1:7" ht="15" customHeight="1" x14ac:dyDescent="0.35">
      <c r="A132" s="25" t="s">
        <v>65</v>
      </c>
      <c r="B132" s="7">
        <v>80.492000000000004</v>
      </c>
      <c r="C132" s="28">
        <v>19.143999999999998</v>
      </c>
      <c r="D132" s="14">
        <f>B132+C132</f>
        <v>99.635999999999996</v>
      </c>
      <c r="E132" s="38"/>
      <c r="F132" s="7"/>
    </row>
    <row r="133" spans="1:7" ht="15" customHeight="1" x14ac:dyDescent="0.35">
      <c r="A133" s="29"/>
      <c r="B133" s="30"/>
      <c r="C133" s="31"/>
      <c r="D133" s="32"/>
      <c r="E133" s="30"/>
      <c r="F133" s="30"/>
    </row>
    <row r="134" spans="1:7" ht="42" customHeight="1" x14ac:dyDescent="0.35">
      <c r="A134" s="41" t="s">
        <v>67</v>
      </c>
      <c r="B134" s="42">
        <f>SUM(B8:B133)</f>
        <v>323.125</v>
      </c>
      <c r="C134" s="42">
        <f>SUM(C8:C133)</f>
        <v>4427.2800000000007</v>
      </c>
      <c r="D134" s="42">
        <f>SUM(D8:D133)</f>
        <v>4750.4050000000007</v>
      </c>
      <c r="E134" s="42">
        <f>SUM(E8:E133)</f>
        <v>13849.437000000002</v>
      </c>
      <c r="F134" s="42">
        <f>SUM(F8:F133)</f>
        <v>8777.08</v>
      </c>
      <c r="G134" s="4"/>
    </row>
    <row r="135" spans="1:7" ht="15" customHeight="1" x14ac:dyDescent="0.35">
      <c r="A135" s="9"/>
      <c r="B135" s="10"/>
      <c r="C135" s="10"/>
      <c r="D135" s="10"/>
      <c r="E135" s="10"/>
      <c r="F135" s="10"/>
      <c r="G135" s="4"/>
    </row>
    <row r="136" spans="1:7" ht="15" customHeight="1" x14ac:dyDescent="0.35">
      <c r="A136" s="2" t="s">
        <v>66</v>
      </c>
      <c r="B136" s="11"/>
      <c r="C136" s="11"/>
      <c r="D136" s="11"/>
      <c r="E136" s="11"/>
      <c r="F136" s="11"/>
    </row>
    <row r="138" spans="1:7" ht="15" customHeight="1" x14ac:dyDescent="0.35">
      <c r="B138" s="11"/>
      <c r="C138" s="11"/>
      <c r="D138" s="11"/>
      <c r="E138" s="11"/>
      <c r="F138" s="11"/>
    </row>
    <row r="139" spans="1:7" x14ac:dyDescent="0.35">
      <c r="B139" s="11"/>
      <c r="C139" s="11"/>
    </row>
  </sheetData>
  <mergeCells count="1">
    <mergeCell ref="B3:F3"/>
  </mergeCells>
  <pageMargins left="0.7" right="0.7" top="0.75" bottom="0.75" header="0.3" footer="0.3"/>
  <pageSetup paperSize="9" orientation="portrait" r:id="rId1"/>
  <headerFooter>
    <oddHeader>&amp;C&amp;"Calibri"&amp;10&amp;K000000 OFFICIAL-SENSITIVE&amp;1#_x000D_</oddHeader>
    <oddFooter>&amp;C_x000D_&amp;1#&amp;"Calibri"&amp;10&amp;K000000 OFFICIAL-SENSITIVE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44E2D2110BA4685F8ED07EBAD70D9" ma:contentTypeVersion="68" ma:contentTypeDescription="Create a new document." ma:contentTypeScope="" ma:versionID="22edb971044480174c45435b4e572c4b">
  <xsd:schema xmlns:xsd="http://www.w3.org/2001/XMLSchema" xmlns:xs="http://www.w3.org/2001/XMLSchema" xmlns:p="http://schemas.microsoft.com/office/2006/metadata/properties" xmlns:ns2="ca160097-f9a4-47a2-9b12-b18df77a0bea" xmlns:ns3="0606af38-29d8-407d-826d-7a0cb9d9f4ed" xmlns:ns4="4600776d-0a3c-44b4-bff2-0ceaafb13046" xmlns:ns5="c86d72e2-090a-4e7d-987e-218d8a0db591" xmlns:ns6="6ab18433-7710-49bd-9bb4-0bb85747556a" targetNamespace="http://schemas.microsoft.com/office/2006/metadata/properties" ma:root="true" ma:fieldsID="21fb6eab2d8c601a077cf9b461354965" ns2:_="" ns3:_="" ns4:_="" ns5:_="" ns6:_="">
    <xsd:import namespace="ca160097-f9a4-47a2-9b12-b18df77a0bea"/>
    <xsd:import namespace="0606af38-29d8-407d-826d-7a0cb9d9f4ed"/>
    <xsd:import namespace="4600776d-0a3c-44b4-bff2-0ceaafb13046"/>
    <xsd:import namespace="c86d72e2-090a-4e7d-987e-218d8a0db591"/>
    <xsd:import namespace="6ab18433-7710-49bd-9bb4-0bb85747556a"/>
    <xsd:element name="properties">
      <xsd:complexType>
        <xsd:sequence>
          <xsd:element name="documentManagement">
            <xsd:complexType>
              <xsd:all>
                <xsd:element ref="ns2:Additional_x0020_category" minOccurs="0"/>
                <xsd:element ref="ns2:Circulation_x0020_Date" minOccurs="0"/>
                <xsd:element ref="ns2:Meeting_x0020_Date" minOccurs="0"/>
                <xsd:element ref="ns2:Status_x0020_of_x0020_correspondence" minOccurs="0"/>
                <xsd:element ref="ns4:DateReceived" minOccurs="0"/>
                <xsd:element ref="ns4:DateSent" minOccurs="0"/>
                <xsd:element ref="ns3:Visit" minOccurs="0"/>
                <xsd:element ref="ns2:Document_x0020_Status" minOccurs="0"/>
                <xsd:element ref="ns2:Brief_x0020_status" minOccurs="0"/>
                <xsd:element ref="ns2:Publication_x0020_Date" minOccurs="0"/>
                <xsd:element ref="ns2:Allocated_x0020_to" minOccurs="0"/>
                <xsd:element ref="ns3:Specialist_x0020_Adviser" minOccurs="0"/>
                <xsd:element ref="ns3:Witness" minOccurs="0"/>
                <xsd:element ref="ns2:Notes0" minOccurs="0"/>
                <xsd:element ref="ns2:Useful_x0020_Docs" minOccurs="0"/>
                <xsd:element ref="ns2:Deadline" minOccurs="0"/>
                <xsd:element ref="ns2:Date" minOccurs="0"/>
                <xsd:element ref="ns2:Related_x0020_Document" minOccurs="0"/>
                <xsd:element ref="ns2:Department" minOccurs="0"/>
                <xsd:element ref="ns4:EndofSessionDate" minOccurs="0"/>
                <xsd:element ref="ns4:TransfertoArchives" minOccurs="0"/>
                <xsd:element ref="ns4:RecordNumber" minOccurs="0"/>
                <xsd:element ref="ns5:ja5e4d000da44b5490ce6b4249309924" minOccurs="0"/>
                <xsd:element ref="ns4:e6f926d7f5b14a74bee86c3452d91372" minOccurs="0"/>
                <xsd:element ref="ns4:cd0fc526a5c840319a97fd94028e9904" minOccurs="0"/>
                <xsd:element ref="ns3:Specialist_x0020_Adviser_x003a_First_x0020_Name" minOccurs="0"/>
                <xsd:element ref="ns3:Specialist_x0020_Adviser_x003a_Full_x0020_Name" minOccurs="0"/>
                <xsd:element ref="ns4:g3ef09377e3444258679b6035a1ff93a" minOccurs="0"/>
                <xsd:element ref="ns4:j6c5b17cd04246da82e5604daf08bc68" minOccurs="0"/>
                <xsd:element ref="ns6:_dlc_DocId" minOccurs="0"/>
                <xsd:element ref="ns4:c4838c65c76546ae93d5703426802f7f" minOccurs="0"/>
                <xsd:element ref="ns2:n78ca1497cf6442fb3babdda785c85ae" minOccurs="0"/>
                <xsd:element ref="ns2:j3dc9349b3384741bd6025ba1321f3a9" minOccurs="0"/>
                <xsd:element ref="ns6:_dlc_DocIdUrl" minOccurs="0"/>
                <xsd:element ref="ns3:Visit_x003a_Start_x0020_Time" minOccurs="0"/>
                <xsd:element ref="ns3:Visit_x003a_End_x0020_Time" minOccurs="0"/>
                <xsd:element ref="ns6:_dlc_DocIdPersistId" minOccurs="0"/>
                <xsd:element ref="ns3:Witness_x003a_First_x0020_Name" minOccurs="0"/>
                <xsd:element ref="ns3:Witness_x003a_Full_x0020_Name" minOccurs="0"/>
                <xsd:element ref="ns3:Witness_x003a_Job_x0020_Title" minOccurs="0"/>
                <xsd:element ref="ns6:SharedWithUsers" minOccurs="0"/>
                <xsd:element ref="ns6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k5b153ee974a4a57a7568e533217f2cb" minOccurs="0"/>
                <xsd:element ref="ns4:TaxCatchAll" minOccurs="0"/>
                <xsd:element ref="ns4:TaxCatchAllLabel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DateandTime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TobePublishe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60097-f9a4-47a2-9b12-b18df77a0bea" elementFormDefault="qualified">
    <xsd:import namespace="http://schemas.microsoft.com/office/2006/documentManagement/types"/>
    <xsd:import namespace="http://schemas.microsoft.com/office/infopath/2007/PartnerControls"/>
    <xsd:element name="Additional_x0020_category" ma:index="3" nillable="true" ma:displayName="Additional category" ma:indexed="true" ma:internalName="Additional_x0020_category">
      <xsd:simpleType>
        <xsd:restriction base="dms:Text">
          <xsd:maxLength value="255"/>
        </xsd:restriction>
      </xsd:simpleType>
    </xsd:element>
    <xsd:element name="Circulation_x0020_Date" ma:index="6" nillable="true" ma:displayName="Circulation Date" ma:format="DateOnly" ma:internalName="Circulation_x0020_Date">
      <xsd:simpleType>
        <xsd:restriction base="dms:DateTime"/>
      </xsd:simpleType>
    </xsd:element>
    <xsd:element name="Meeting_x0020_Date" ma:index="7" nillable="true" ma:displayName="Meeting Date" ma:format="DateOnly" ma:indexed="true" ma:internalName="Meeting_x0020_Date">
      <xsd:simpleType>
        <xsd:restriction base="dms:DateTime"/>
      </xsd:simpleType>
    </xsd:element>
    <xsd:element name="Status_x0020_of_x0020_correspondence" ma:index="8" nillable="true" ma:displayName="Correspondence Status" ma:format="Dropdown" ma:internalName="Status_x0020_of_x0020_correspondence">
      <xsd:simpleType>
        <xsd:union memberTypes="dms:Text">
          <xsd:simpleType>
            <xsd:restriction base="dms:Choice">
              <xsd:enumeration value="Received - no action needed"/>
              <xsd:enumeration value="Received - allocated for action"/>
              <xsd:enumeration value="Drafting response"/>
              <xsd:enumeration value="Draft response with Chair"/>
              <xsd:enumeration value="NAO drafting response"/>
              <xsd:enumeration value="NAO draft response with Chair"/>
              <xsd:enumeration value="Holding response sent"/>
              <xsd:enumeration value="Answered by Committee Staff"/>
              <xsd:enumeration value="Chair's response sent"/>
            </xsd:restriction>
          </xsd:simpleType>
        </xsd:union>
      </xsd:simpleType>
    </xsd:element>
    <xsd:element name="Document_x0020_Status" ma:index="12" nillable="true" ma:displayName="Document Status" ma:format="Dropdown" ma:internalName="Document_x0020_Status">
      <xsd:simpleType>
        <xsd:restriction base="dms:Choice">
          <xsd:enumeration value="In Draft"/>
          <xsd:enumeration value="With Principal Clerk"/>
          <xsd:enumeration value="With Chair"/>
          <xsd:enumeration value="With Committee"/>
          <xsd:enumeration value="Agreed and to be Published"/>
          <xsd:enumeration value="Published"/>
        </xsd:restriction>
      </xsd:simpleType>
    </xsd:element>
    <xsd:element name="Brief_x0020_status" ma:index="13" nillable="true" ma:displayName="Brief status" ma:format="Dropdown" ma:internalName="Brief_x0020_status">
      <xsd:simpleType>
        <xsd:restriction base="dms:Choice">
          <xsd:enumeration value="in draft"/>
          <xsd:enumeration value="with Committee Clerk"/>
          <xsd:enumeration value="ready to be circulated"/>
          <xsd:enumeration value="circulated"/>
        </xsd:restriction>
      </xsd:simpleType>
    </xsd:element>
    <xsd:element name="Publication_x0020_Date" ma:index="14" nillable="true" ma:displayName="Publication Date" ma:format="DateOnly" ma:internalName="Publication_x0020_Date">
      <xsd:simpleType>
        <xsd:restriction base="dms:DateTime"/>
      </xsd:simpleType>
    </xsd:element>
    <xsd:element name="Allocated_x0020_to" ma:index="15" nillable="true" ma:displayName="Allocated to" ma:indexed="true" ma:SharePointGroup="0" ma:internalName="Allocated_x0020_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19" nillable="true" ma:displayName="Notes" ma:internalName="Notes0">
      <xsd:simpleType>
        <xsd:restriction base="dms:Note">
          <xsd:maxLength value="255"/>
        </xsd:restriction>
      </xsd:simpleType>
    </xsd:element>
    <xsd:element name="Useful_x0020_Docs" ma:index="20" nillable="true" ma:displayName="Useful Docs" ma:internalName="Useful_x0020_Doc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irculation page"/>
                  </xsd:restriction>
                </xsd:simpleType>
              </xsd:element>
            </xsd:sequence>
          </xsd:extension>
        </xsd:complexContent>
      </xsd:complexType>
    </xsd:element>
    <xsd:element name="Deadline" ma:index="21" nillable="true" ma:displayName="Deadline" ma:format="DateOnly" ma:internalName="Deadline">
      <xsd:simpleType>
        <xsd:restriction base="dms:DateTime"/>
      </xsd:simpleType>
    </xsd:element>
    <xsd:element name="Date" ma:index="22" nillable="true" ma:displayName="Date" ma:format="DateOnly" ma:indexed="true" ma:internalName="Date">
      <xsd:simpleType>
        <xsd:restriction base="dms:DateTime"/>
      </xsd:simpleType>
    </xsd:element>
    <xsd:element name="Related_x0020_Document" ma:index="23" nillable="true" ma:displayName="Related Document" ma:format="Hyperlink" ma:internalName="Related_x0020_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epartment" ma:index="24" nillable="true" ma:displayName="Department" ma:format="Dropdown" ma:internalName="Department">
      <xsd:simpleType>
        <xsd:restriction base="dms:Choice">
          <xsd:enumeration value="Business, Energy and Industrial Strategy"/>
          <xsd:enumeration value="Cabinet Office"/>
          <xsd:enumeration value="Communities and Local Government"/>
          <xsd:enumeration value="Culture, Media and Sport"/>
          <xsd:enumeration value="Defence"/>
          <xsd:enumeration value="Education"/>
          <xsd:enumeration value="Environment, Food and Rural Affairs"/>
          <xsd:enumeration value="Exiting the European Union"/>
          <xsd:enumeration value="Foreign and Commonwealth Office"/>
          <xsd:enumeration value="HM Treasury"/>
          <xsd:enumeration value="International Development"/>
          <xsd:enumeration value="International Trade"/>
          <xsd:enumeration value="Health"/>
          <xsd:enumeration value="HMRC"/>
          <xsd:enumeration value="Home Office"/>
          <xsd:enumeration value="Justice"/>
          <xsd:enumeration value="NHS England"/>
          <xsd:enumeration value="Transport"/>
          <xsd:enumeration value="Work and Pensions"/>
        </xsd:restriction>
      </xsd:simpleType>
    </xsd:element>
    <xsd:element name="n78ca1497cf6442fb3babdda785c85ae" ma:index="44" nillable="true" ma:taxonomy="true" ma:internalName="n78ca1497cf6442fb3babdda785c85ae" ma:taxonomyFieldName="Category" ma:displayName="Category" ma:indexed="true" ma:default="" ma:fieldId="{778ca149-7cf6-442f-b3ba-bdda785c85ae}" ma:sspId="eb37f91c-4bb8-4ab3-bc5a-cd8753815459" ma:termSetId="fdda81a6-47fd-48fa-9a20-6ed040d3b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3dc9349b3384741bd6025ba1321f3a9" ma:index="45" nillable="true" ma:taxonomy="true" ma:internalName="j3dc9349b3384741bd6025ba1321f3a9" ma:taxonomyFieldName="Circulation" ma:displayName="Circulation" ma:indexed="true" ma:default="" ma:fieldId="{33dc9349-b338-4741-bd60-25ba1321f3a9}" ma:sspId="eb37f91c-4bb8-4ab3-bc5a-cd8753815459" ma:termSetId="f0f3d9b7-bf02-42f5-b887-16455fa55310" ma:anchorId="6075679c-1e86-4f5c-8343-cf1f0bb0c4a9" ma:open="false" ma:isKeyword="false">
      <xsd:complexType>
        <xsd:sequence>
          <xsd:element ref="pc:Terms" minOccurs="0" maxOccurs="1"/>
        </xsd:sequence>
      </xsd:complexType>
    </xsd:element>
    <xsd:element name="MediaServiceMetadata" ma:index="5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6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62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6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6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6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andTime" ma:index="71" nillable="true" ma:displayName="Date and Time" ma:format="DateOnly" ma:internalName="DateandTime">
      <xsd:simpleType>
        <xsd:restriction base="dms:DateTime"/>
      </xsd:simpleType>
    </xsd:element>
    <xsd:element name="MediaServiceObjectDetectorVersions" ma:index="7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74" nillable="true" ma:taxonomy="true" ma:internalName="lcf76f155ced4ddcb4097134ff3c332f" ma:taxonomyFieldName="MediaServiceImageTags" ma:displayName="Image Tags" ma:readOnly="false" ma:fieldId="{5cf76f15-5ced-4ddc-b409-7134ff3c332f}" ma:taxonomyMulti="true" ma:sspId="eb37f91c-4bb8-4ab3-bc5a-cd8753815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7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bePublished" ma:index="76" nillable="true" ma:displayName="To be Published" ma:format="Dropdown" ma:internalName="TobePublished">
      <xsd:simpleType>
        <xsd:restriction base="dms:Text">
          <xsd:maxLength value="255"/>
        </xsd:restriction>
      </xsd:simpleType>
    </xsd:element>
    <xsd:element name="MediaServiceSearchProperties" ma:index="7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7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6af38-29d8-407d-826d-7a0cb9d9f4ed" elementFormDefault="qualified">
    <xsd:import namespace="http://schemas.microsoft.com/office/2006/documentManagement/types"/>
    <xsd:import namespace="http://schemas.microsoft.com/office/infopath/2007/PartnerControls"/>
    <xsd:element name="Visit" ma:index="11" nillable="true" ma:displayName="Visit" ma:list="{0aa076f0-b8a1-48bf-8818-83242ab5342f}" ma:internalName="Visit" ma:showField="Title" ma:web="0606af38-29d8-407d-826d-7a0cb9d9f4ed">
      <xsd:simpleType>
        <xsd:restriction base="dms:Lookup"/>
      </xsd:simpleType>
    </xsd:element>
    <xsd:element name="Specialist_x0020_Adviser" ma:index="17" nillable="true" ma:displayName="Specialist Adviser" ma:list="{f0c3f697-2dfe-47db-9feb-52a2e679508b}" ma:internalName="Specialist_x0020_Adviser" ma:showField="Title" ma:web="0606af38-29d8-407d-826d-7a0cb9d9f4ed">
      <xsd:simpleType>
        <xsd:restriction base="dms:Lookup"/>
      </xsd:simpleType>
    </xsd:element>
    <xsd:element name="Witness" ma:index="18" nillable="true" ma:displayName="Witness" ma:list="{4f79105f-fda0-4d63-9233-4f27dd71f267}" ma:internalName="Witness" ma:showField="Title" ma:web="0606af38-29d8-407d-826d-7a0cb9d9f4ed">
      <xsd:simpleType>
        <xsd:restriction base="dms:Lookup"/>
      </xsd:simpleType>
    </xsd:element>
    <xsd:element name="Specialist_x0020_Adviser_x003a_First_x0020_Name" ma:index="36" nillable="true" ma:displayName="Specialist Adviser:First Name" ma:list="{f0c3f697-2dfe-47db-9feb-52a2e679508b}" ma:internalName="Specialist_x0020_Adviser_x003a_First_x0020_Name" ma:readOnly="true" ma:showField="FirstName" ma:web="0606af38-29d8-407d-826d-7a0cb9d9f4ed">
      <xsd:simpleType>
        <xsd:restriction base="dms:Lookup"/>
      </xsd:simpleType>
    </xsd:element>
    <xsd:element name="Specialist_x0020_Adviser_x003a_Full_x0020_Name" ma:index="37" nillable="true" ma:displayName="Specialist Adviser:Full Name" ma:list="{f0c3f697-2dfe-47db-9feb-52a2e679508b}" ma:internalName="Specialist_x0020_Adviser_x003a_Full_x0020_Name" ma:readOnly="true" ma:showField="FullName" ma:web="0606af38-29d8-407d-826d-7a0cb9d9f4ed">
      <xsd:simpleType>
        <xsd:restriction base="dms:Lookup"/>
      </xsd:simpleType>
    </xsd:element>
    <xsd:element name="Visit_x003a_Start_x0020_Time" ma:index="48" nillable="true" ma:displayName="Visit:Start Time" ma:list="{0aa076f0-b8a1-48bf-8818-83242ab5342f}" ma:internalName="Visit_x003a_Start_x0020_Time" ma:readOnly="true" ma:showField="EventDate" ma:web="0606af38-29d8-407d-826d-7a0cb9d9f4ed">
      <xsd:simpleType>
        <xsd:restriction base="dms:Lookup"/>
      </xsd:simpleType>
    </xsd:element>
    <xsd:element name="Visit_x003a_End_x0020_Time" ma:index="49" nillable="true" ma:displayName="Visit:End Time" ma:list="{0aa076f0-b8a1-48bf-8818-83242ab5342f}" ma:internalName="Visit_x003a_End_x0020_Time" ma:readOnly="true" ma:showField="EndDate" ma:web="0606af38-29d8-407d-826d-7a0cb9d9f4ed">
      <xsd:simpleType>
        <xsd:restriction base="dms:Lookup"/>
      </xsd:simpleType>
    </xsd:element>
    <xsd:element name="Witness_x003a_First_x0020_Name" ma:index="51" nillable="true" ma:displayName="Witness:First Name" ma:list="{4f79105f-fda0-4d63-9233-4f27dd71f267}" ma:internalName="Witness_x003a_First_x0020_Name" ma:readOnly="true" ma:showField="First_x0020_Name" ma:web="0606af38-29d8-407d-826d-7a0cb9d9f4ed">
      <xsd:simpleType>
        <xsd:restriction base="dms:Lookup"/>
      </xsd:simpleType>
    </xsd:element>
    <xsd:element name="Witness_x003a_Full_x0020_Name" ma:index="52" nillable="true" ma:displayName="Witness:Full Name" ma:list="{4f79105f-fda0-4d63-9233-4f27dd71f267}" ma:internalName="Witness_x003a_Full_x0020_Name" ma:readOnly="true" ma:showField="Full_x0020_Name" ma:web="0606af38-29d8-407d-826d-7a0cb9d9f4ed">
      <xsd:simpleType>
        <xsd:restriction base="dms:Lookup"/>
      </xsd:simpleType>
    </xsd:element>
    <xsd:element name="Witness_x003a_Job_x0020_Title" ma:index="53" nillable="true" ma:displayName="Witness:Job Title" ma:list="{4f79105f-fda0-4d63-9233-4f27dd71f267}" ma:internalName="Witness_x003a_Job_x0020_Title" ma:readOnly="true" ma:showField="Job_x0020_Title" ma:web="0606af38-29d8-407d-826d-7a0cb9d9f4e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0776d-0a3c-44b4-bff2-0ceaafb13046" elementFormDefault="qualified">
    <xsd:import namespace="http://schemas.microsoft.com/office/2006/documentManagement/types"/>
    <xsd:import namespace="http://schemas.microsoft.com/office/infopath/2007/PartnerControls"/>
    <xsd:element name="DateReceived" ma:index="9" nillable="true" ma:displayName="Date Received" ma:format="DateTime" ma:internalName="DateReceived">
      <xsd:simpleType>
        <xsd:restriction base="dms:DateTime"/>
      </xsd:simpleType>
    </xsd:element>
    <xsd:element name="DateSent" ma:index="10" nillable="true" ma:displayName="Date Sent" ma:format="DateTime" ma:indexed="true" ma:internalName="DateSent">
      <xsd:simpleType>
        <xsd:restriction base="dms:DateTime"/>
      </xsd:simpleType>
    </xsd:element>
    <xsd:element name="EndofSessionDate" ma:index="25" nillable="true" ma:displayName="End of Session Date" ma:format="DateOnly" ma:internalName="EndofSessionDate">
      <xsd:simpleType>
        <xsd:restriction base="dms:DateTime"/>
      </xsd:simpleType>
    </xsd:element>
    <xsd:element name="TransfertoArchives" ma:index="26" nillable="true" ma:displayName="Transfer to Archives" ma:default="0" ma:internalName="TransfertoArchives">
      <xsd:simpleType>
        <xsd:restriction base="dms:Boolean"/>
      </xsd:simpleType>
    </xsd:element>
    <xsd:element name="RecordNumber" ma:index="31" nillable="true" ma:displayName="Record Number" ma:indexed="true" ma:internalName="RecordNumber">
      <xsd:simpleType>
        <xsd:restriction base="dms:Text">
          <xsd:maxLength value="255"/>
        </xsd:restriction>
      </xsd:simpleType>
    </xsd:element>
    <xsd:element name="e6f926d7f5b14a74bee86c3452d91372" ma:index="34" nillable="true" ma:taxonomy="true" ma:internalName="e6f926d7f5b14a74bee86c3452d91372" ma:taxonomyFieldName="Sessions" ma:displayName="Session" ma:default="136;#2021-22|96b889cb-bf30-4d4e-a7d4-109b091b8c4a" ma:fieldId="{e6f926d7-f5b1-4a74-bee8-6c3452d91372}" ma:sspId="eb37f91c-4bb8-4ab3-bc5a-cd8753815459" ma:termSetId="ccb1e33e-6f67-48da-8bc5-b9a73ec875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0fc526a5c840319a97fd94028e9904" ma:index="35" nillable="true" ma:taxonomy="true" ma:internalName="cd0fc526a5c840319a97fd94028e9904" ma:taxonomyFieldName="RMKeyword4" ma:displayName="RM Keyword 4" ma:default="" ma:fieldId="{cd0fc526-a5c8-4031-9a97-fd94028e9904}" ma:sspId="eb37f91c-4bb8-4ab3-bc5a-cd8753815459" ma:termSetId="35662a10-3587-4b3e-a59c-955899b591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ef09377e3444258679b6035a1ff93a" ma:index="38" nillable="true" ma:taxonomy="true" ma:internalName="g3ef09377e3444258679b6035a1ff93a" ma:taxonomyFieldName="RMKeyword3" ma:displayName="RM Keyword 3" ma:default="" ma:fieldId="{03ef0937-7e34-4425-8679-b6035a1ff93a}" ma:sspId="eb37f91c-4bb8-4ab3-bc5a-cd8753815459" ma:termSetId="4114c526-84fc-4c3e-bdac-645514365e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c5b17cd04246da82e5604daf08bc68" ma:index="39" nillable="true" ma:taxonomy="true" ma:internalName="j6c5b17cd04246da82e5604daf08bc68" ma:taxonomyFieldName="RMKeyword2" ma:displayName="RM Keyword 2" ma:default="" ma:fieldId="{36c5b17c-d042-46da-82e5-604daf08bc68}" ma:sspId="eb37f91c-4bb8-4ab3-bc5a-cd8753815459" ma:termSetId="6d4083f0-4a5b-4f0d-bf61-1a7bc95d06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838c65c76546ae93d5703426802f7f" ma:index="41" nillable="true" ma:taxonomy="true" ma:internalName="c4838c65c76546ae93d5703426802f7f" ma:taxonomyFieldName="RMKeyword1" ma:displayName="RM Keyword 1" ma:default="" ma:fieldId="{c4838c65-c765-46ae-93d5-703426802f7f}" ma:sspId="eb37f91c-4bb8-4ab3-bc5a-cd8753815459" ma:termSetId="6ce78382-c8e8-44b0-9862-0d52dc2f47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b153ee974a4a57a7568e533217f2cb" ma:index="63" nillable="true" ma:taxonomy="true" ma:internalName="k5b153ee974a4a57a7568e533217f2cb" ma:taxonomyFieldName="ProtectiveMarking" ma:displayName="Protective Marking" ma:default="" ma:fieldId="{45b153ee-974a-4a57-a756-8e533217f2cb}" ma:sspId="eb37f91c-4bb8-4ab3-bc5a-cd8753815459" ma:termSetId="a21652b8-fc26-4b81-81c8-686b596c9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4" nillable="true" ma:displayName="Taxonomy Catch All Column" ma:description="" ma:hidden="true" ma:list="{16fe675c-0843-4115-a495-0e880fdbd303}" ma:internalName="TaxCatchAll" ma:showField="CatchAllData" ma:web="0606af38-29d8-407d-826d-7a0cb9d9f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5" nillable="true" ma:displayName="Taxonomy Catch All Column1" ma:description="" ma:hidden="true" ma:list="{16fe675c-0843-4115-a495-0e880fdbd303}" ma:internalName="TaxCatchAllLabel" ma:readOnly="true" ma:showField="CatchAllDataLabel" ma:web="0606af38-29d8-407d-826d-7a0cb9d9f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d72e2-090a-4e7d-987e-218d8a0db591" elementFormDefault="qualified">
    <xsd:import namespace="http://schemas.microsoft.com/office/2006/documentManagement/types"/>
    <xsd:import namespace="http://schemas.microsoft.com/office/infopath/2007/PartnerControls"/>
    <xsd:element name="ja5e4d000da44b5490ce6b4249309924" ma:index="32" nillable="true" ma:taxonomy="true" ma:internalName="ja5e4d000da44b5490ce6b4249309924" ma:taxonomyFieldName="Inquiry" ma:displayName="Inquiry" ma:indexed="true" ma:default="" ma:fieldId="{3a5e4d00-0da4-4b54-90ce-6b4249309924}" ma:sspId="eb37f91c-4bb8-4ab3-bc5a-cd8753815459" ma:termSetId="e92b6cb5-89aa-4b85-8d83-b805cf84055d" ma:anchorId="cb92f1e8-9f4f-49fe-a098-f606b129334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18433-7710-49bd-9bb4-0bb85747556a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160097-f9a4-47a2-9b12-b18df77a0bea">
      <Terms xmlns="http://schemas.microsoft.com/office/infopath/2007/PartnerControls"/>
    </lcf76f155ced4ddcb4097134ff3c332f>
    <TaxCatchAll xmlns="4600776d-0a3c-44b4-bff2-0ceaafb13046">
      <Value>2</Value>
      <Value>191</Value>
    </TaxCatchAll>
    <Meeting_x0020_Date xmlns="ca160097-f9a4-47a2-9b12-b18df77a0bea" xsi:nil="true"/>
    <DateSent xmlns="4600776d-0a3c-44b4-bff2-0ceaafb13046" xsi:nil="true"/>
    <Related_x0020_Document xmlns="ca160097-f9a4-47a2-9b12-b18df77a0bea">
      <Url xsi:nil="true"/>
      <Description xsi:nil="true"/>
    </Related_x0020_Document>
    <RecordNumber xmlns="4600776d-0a3c-44b4-bff2-0ceaafb13046" xsi:nil="true"/>
    <Date xmlns="ca160097-f9a4-47a2-9b12-b18df77a0bea" xsi:nil="true"/>
    <g3ef09377e3444258679b6035a1ff93a xmlns="4600776d-0a3c-44b4-bff2-0ceaafb13046">
      <Terms xmlns="http://schemas.microsoft.com/office/infopath/2007/PartnerControls"/>
    </g3ef09377e3444258679b6035a1ff93a>
    <k5b153ee974a4a57a7568e533217f2cb xmlns="4600776d-0a3c-44b4-bff2-0ceaafb13046">
      <Terms xmlns="http://schemas.microsoft.com/office/infopath/2007/PartnerControls"/>
    </k5b153ee974a4a57a7568e533217f2cb>
    <Document_x0020_Status xmlns="ca160097-f9a4-47a2-9b12-b18df77a0bea" xsi:nil="true"/>
    <Circulation_x0020_Date xmlns="ca160097-f9a4-47a2-9b12-b18df77a0bea" xsi:nil="true"/>
    <Brief_x0020_status xmlns="ca160097-f9a4-47a2-9b12-b18df77a0bea" xsi:nil="true"/>
    <Publication_x0020_Date xmlns="ca160097-f9a4-47a2-9b12-b18df77a0bea" xsi:nil="true"/>
    <Notes0 xmlns="ca160097-f9a4-47a2-9b12-b18df77a0bea" xsi:nil="true"/>
    <Department xmlns="ca160097-f9a4-47a2-9b12-b18df77a0bea" xsi:nil="true"/>
    <j6c5b17cd04246da82e5604daf08bc68 xmlns="4600776d-0a3c-44b4-bff2-0ceaafb13046">
      <Terms xmlns="http://schemas.microsoft.com/office/infopath/2007/PartnerControls"/>
    </j6c5b17cd04246da82e5604daf08bc68>
    <Additional_x0020_category xmlns="ca160097-f9a4-47a2-9b12-b18df77a0bea" xsi:nil="true"/>
    <e6f926d7f5b14a74bee86c3452d91372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2024-25</TermName>
          <TermId xmlns="http://schemas.microsoft.com/office/infopath/2007/PartnerControls">173c2407-8e96-435d-bd52-860179bbc150</TermId>
        </TermInfo>
      </Terms>
    </e6f926d7f5b14a74bee86c3452d91372>
    <EndofSessionDate xmlns="4600776d-0a3c-44b4-bff2-0ceaafb13046" xsi:nil="true"/>
    <n78ca1497cf6442fb3babdda785c85ae xmlns="ca160097-f9a4-47a2-9b12-b18df77a0bea">
      <Terms xmlns="http://schemas.microsoft.com/office/infopath/2007/PartnerControls"/>
    </n78ca1497cf6442fb3babdda785c85ae>
    <DateReceived xmlns="4600776d-0a3c-44b4-bff2-0ceaafb13046" xsi:nil="true"/>
    <TransfertoArchives xmlns="4600776d-0a3c-44b4-bff2-0ceaafb13046">false</TransfertoArchives>
    <j3dc9349b3384741bd6025ba1321f3a9 xmlns="ca160097-f9a4-47a2-9b12-b18df77a0bea">
      <Terms xmlns="http://schemas.microsoft.com/office/infopath/2007/PartnerControls"/>
    </j3dc9349b3384741bd6025ba1321f3a9>
    <Visit xmlns="0606af38-29d8-407d-826d-7a0cb9d9f4ed" xsi:nil="true"/>
    <Useful_x0020_Docs xmlns="ca160097-f9a4-47a2-9b12-b18df77a0bea" xsi:nil="true"/>
    <Deadline xmlns="ca160097-f9a4-47a2-9b12-b18df77a0bea" xsi:nil="true"/>
    <Allocated_x0020_to xmlns="ca160097-f9a4-47a2-9b12-b18df77a0bea">
      <UserInfo>
        <DisplayName/>
        <AccountId xsi:nil="true"/>
        <AccountType/>
      </UserInfo>
    </Allocated_x0020_to>
    <ja5e4d000da44b5490ce6b4249309924 xmlns="c86d72e2-090a-4e7d-987e-218d8a0db591">
      <Terms xmlns="http://schemas.microsoft.com/office/infopath/2007/PartnerControls"/>
    </ja5e4d000da44b5490ce6b4249309924>
    <cd0fc526a5c840319a97fd94028e9904 xmlns="4600776d-0a3c-44b4-bff2-0ceaafb13046">
      <Terms xmlns="http://schemas.microsoft.com/office/infopath/2007/PartnerControls"/>
    </cd0fc526a5c840319a97fd94028e9904>
    <Status_x0020_of_x0020_correspondence xmlns="ca160097-f9a4-47a2-9b12-b18df77a0bea" xsi:nil="true"/>
    <Witness xmlns="0606af38-29d8-407d-826d-7a0cb9d9f4ed" xsi:nil="true"/>
    <Specialist_x0020_Adviser xmlns="0606af38-29d8-407d-826d-7a0cb9d9f4ed" xsi:nil="true"/>
    <c4838c65c76546ae93d5703426802f7f xmlns="4600776d-0a3c-44b4-bff2-0ceaafb1304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Scrutiny</TermName>
          <TermId xmlns="http://schemas.microsoft.com/office/infopath/2007/PartnerControls">c40e1206-65f3-4fdf-a232-d54039a38d0a</TermId>
        </TermInfo>
      </Terms>
    </c4838c65c76546ae93d5703426802f7f>
    <DateandTime xmlns="ca160097-f9a4-47a2-9b12-b18df77a0bea" xsi:nil="true"/>
    <TobePublished xmlns="ca160097-f9a4-47a2-9b12-b18df77a0bea" xsi:nil="true"/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300F6D7-3F97-4F15-A7D4-EE30C6B6BAE8}"/>
</file>

<file path=customXml/itemProps2.xml><?xml version="1.0" encoding="utf-8"?>
<ds:datastoreItem xmlns:ds="http://schemas.openxmlformats.org/officeDocument/2006/customXml" ds:itemID="{710B3B5B-9027-473A-A429-CACC21C3D3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4E631-7825-4D79-A570-F3E80843C776}">
  <ds:schemaRefs>
    <ds:schemaRef ds:uri="http://purl.org/dc/elements/1.1/"/>
    <ds:schemaRef ds:uri="http://schemas.microsoft.com/office/2006/metadata/properties"/>
    <ds:schemaRef ds:uri="83a87e31-bf32-46ab-8e70-9fa18461fa4d"/>
    <ds:schemaRef ds:uri="050df288-9c24-4c32-a62c-7fb2c3783a5c"/>
    <ds:schemaRef ds:uri="http://purl.org/dc/terms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093e521-16e6-4632-bd2c-521f3934b7a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79E1286-56C3-481D-A6B7-7CA4E306B9EA}"/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  <clbl:label id="{698453b5-5ff5-45ea-8b80-71e82b0a2887}" enabled="1" method="Standard" siteId="{1ce6dd9e-b337-4088-be5e-8dbbec04b3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B - 24-25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Eloise Hammond</dc:creator>
  <cp:keywords/>
  <dc:description/>
  <cp:lastModifiedBy>Chris Kneale</cp:lastModifiedBy>
  <cp:revision/>
  <dcterms:created xsi:type="dcterms:W3CDTF">2023-05-17T14:08:59Z</dcterms:created>
  <dcterms:modified xsi:type="dcterms:W3CDTF">2026-02-04T18:30:47Z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0x01010068B44E2D2110BA4685F8ED07EBAD70D9</vt:lpwstr>
  </property>
  <property fmtid="{D5CDD505-2E9C-101B-9397-08002B2CF9AE}" pid="3" name="MediaServiceImageTags">
    <vt:lpwstr/>
  </property>
  <property fmtid="{D5CDD505-2E9C-101B-9397-08002B2CF9AE}" pid="4" name="RMKeyword3">
    <vt:lpwstr/>
  </property>
  <property fmtid="{D5CDD505-2E9C-101B-9397-08002B2CF9AE}" pid="5" name="Sessions">
    <vt:lpwstr>191;#2024-25|173c2407-8e96-435d-bd52-860179bbc150</vt:lpwstr>
  </property>
  <property fmtid="{D5CDD505-2E9C-101B-9397-08002B2CF9AE}" pid="6" name="RMKeyword4">
    <vt:lpwstr/>
  </property>
  <property fmtid="{D5CDD505-2E9C-101B-9397-08002B2CF9AE}" pid="7" name="Inquiry">
    <vt:lpwstr/>
  </property>
  <property fmtid="{D5CDD505-2E9C-101B-9397-08002B2CF9AE}" pid="8" name="Circulation">
    <vt:lpwstr/>
  </property>
  <property fmtid="{D5CDD505-2E9C-101B-9397-08002B2CF9AE}" pid="9" name="ProtectiveMarking">
    <vt:lpwstr/>
  </property>
  <property fmtid="{D5CDD505-2E9C-101B-9397-08002B2CF9AE}" pid="10" name="Category">
    <vt:lpwstr/>
  </property>
  <property fmtid="{D5CDD505-2E9C-101B-9397-08002B2CF9AE}" pid="11" name="RMKeyword1">
    <vt:lpwstr>2;#Scrutiny|c40e1206-65f3-4fdf-a232-d54039a38d0a</vt:lpwstr>
  </property>
  <property fmtid="{D5CDD505-2E9C-101B-9397-08002B2CF9AE}" pid="12" name="RMKeyword2">
    <vt:lpwstr/>
  </property>
</Properties>
</file>