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ChrisKneale\Downloads\"/>
    </mc:Choice>
  </mc:AlternateContent>
  <xr:revisionPtr revIDLastSave="0" documentId="8_{9FCB8F95-BD64-4B32-A128-8E913FFB205D}" xr6:coauthVersionLast="47" xr6:coauthVersionMax="47" xr10:uidLastSave="{00000000-0000-0000-0000-000000000000}"/>
  <bookViews>
    <workbookView xWindow="-110" yWindow="-110" windowWidth="22780" windowHeight="14660" xr2:uid="{D273E431-C750-4838-B68A-5F6680E90019}"/>
  </bookViews>
  <sheets>
    <sheet name="Table A - DEL" sheetId="3" r:id="rId1"/>
    <sheet name="Table A - AME"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s>
  <definedNames>
    <definedName name="____________________VL2">'[1]Staff Split'!#REF!</definedName>
    <definedName name="___________________CFD03">[2]CFData!$A$9:$J$671</definedName>
    <definedName name="___________________CFD04">#REF!</definedName>
    <definedName name="___________________VL2">'[1]Staff Split'!#REF!</definedName>
    <definedName name="__________________CFD03">[2]CFData!$A$9:$J$671</definedName>
    <definedName name="__________________CFD04">#REF!</definedName>
    <definedName name="__________________VL2">'[1]Staff Split'!#REF!</definedName>
    <definedName name="_________________CFD03">[2]CFData!$A$9:$J$671</definedName>
    <definedName name="_________________CFD04">#REF!</definedName>
    <definedName name="_________________VL2">'[1]Staff Split'!#REF!</definedName>
    <definedName name="________________CFD03">[2]CFData!$A$9:$J$671</definedName>
    <definedName name="________________CFD04">#REF!</definedName>
    <definedName name="_______________CFD03">[2]CFData!$A$9:$J$671</definedName>
    <definedName name="_______________CFD04">#REF!</definedName>
    <definedName name="_______________VL2">'[1]Staff Split'!#REF!</definedName>
    <definedName name="______________CFD03">[2]CFData!$A$9:$J$671</definedName>
    <definedName name="______________CFD04">#REF!</definedName>
    <definedName name="______________VL2">'[1]Staff Split'!#REF!</definedName>
    <definedName name="_____________CFD03">[2]CFData!$A$9:$J$671</definedName>
    <definedName name="_____________CFD04">#REF!</definedName>
    <definedName name="_____________VL2">'[1]Staff Split'!#REF!</definedName>
    <definedName name="____________CFD03">[2]CFData!$A$9:$J$671</definedName>
    <definedName name="____________CFD04">#REF!</definedName>
    <definedName name="____________VL2">'[1]Staff Split'!#REF!</definedName>
    <definedName name="___________CFD03">[2]CFData!$A$9:$J$671</definedName>
    <definedName name="___________CFD04">#REF!</definedName>
    <definedName name="___________VL2">'[1]Staff Split'!#REF!</definedName>
    <definedName name="__________CFD03">[2]CFData!$A$9:$J$671</definedName>
    <definedName name="__________CFD04">#REF!</definedName>
    <definedName name="__________VL2">'[1]Staff Split'!#REF!</definedName>
    <definedName name="_________CFD03">[2]CFData!$A$9:$J$671</definedName>
    <definedName name="_________CFD04">#REF!</definedName>
    <definedName name="_________VL2">'[1]Staff Split'!#REF!</definedName>
    <definedName name="________CFD03">[2]CFData!$A$9:$J$671</definedName>
    <definedName name="________CFD04">#REF!</definedName>
    <definedName name="________VL2">'[1]Staff Split'!#REF!</definedName>
    <definedName name="_______CFD03">[2]CFData!$A$9:$J$671</definedName>
    <definedName name="_______CFD04">#REF!</definedName>
    <definedName name="_______VL2">'[1]Staff Split'!#REF!</definedName>
    <definedName name="______CFD03">[2]CFData!$A$9:$J$671</definedName>
    <definedName name="______CFD04">#REF!</definedName>
    <definedName name="______VL2">'[1]Staff Split'!#REF!</definedName>
    <definedName name="_____CFD03">[2]CFData!$A$9:$J$671</definedName>
    <definedName name="_____CFD04">#REF!</definedName>
    <definedName name="_____VL2">'[1]Staff Split'!#REF!</definedName>
    <definedName name="____CFD03">[2]CFData!$A$9:$J$671</definedName>
    <definedName name="____CFD04">#REF!</definedName>
    <definedName name="____VL2">'[1]Staff Split'!#REF!</definedName>
    <definedName name="___CFD03">[2]CFData!$A$9:$J$671</definedName>
    <definedName name="___CFD04">#REF!</definedName>
    <definedName name="___VL2">'[1]Staff Split'!#REF!</definedName>
    <definedName name="__123graph" hidden="1">'[3]Forecast data'!#REF!</definedName>
    <definedName name="__123Graph_A" hidden="1">'[4]Model inputs'!#REF!</definedName>
    <definedName name="__123Graph_AALLTAX" hidden="1">'[3]Forecast data'!#REF!</definedName>
    <definedName name="__123Graph_ACFSINDIV" hidden="1">[5]Data!#REF!</definedName>
    <definedName name="__123Graph_ACHGSPD1" hidden="1">'[6]CHGSPD19.FIN'!$B$10:$B$20</definedName>
    <definedName name="__123Graph_ACHGSPD2" hidden="1">'[6]CHGSPD19.FIN'!$E$11:$E$20</definedName>
    <definedName name="__123Graph_AEFF" hidden="1">'[7]T3 Page 1'!#REF!</definedName>
    <definedName name="__123Graph_AEFF2" hidden="1">'[7]T3 Page 1'!#REF!</definedName>
    <definedName name="__123Graph_AGR14PBF1" hidden="1">'[8]HIS19FIN(A)'!$AF$70:$AF$81</definedName>
    <definedName name="__123Graph_AHOMEVAT" hidden="1">'[3]Forecast data'!#REF!</definedName>
    <definedName name="__123Graph_AIMPORT" hidden="1">'[3]Forecast data'!#REF!</definedName>
    <definedName name="__123Graph_ALBFFIN" hidden="1">'[7]FC Page 1'!#REF!</definedName>
    <definedName name="__123Graph_ALBFFIN2" hidden="1">'[8]HIS19FIN(A)'!$K$59:$Q$59</definedName>
    <definedName name="__123Graph_ALBFHIC2" hidden="1">'[8]HIS19FIN(A)'!$D$59:$J$59</definedName>
    <definedName name="__123Graph_ALCB" hidden="1">'[8]HIS19FIN(A)'!$D$83:$I$83</definedName>
    <definedName name="__123Graph_ANACFIN" hidden="1">'[8]HIS19FIN(A)'!$K$97:$Q$97</definedName>
    <definedName name="__123Graph_ANACHIC" hidden="1">'[8]HIS19FIN(A)'!$D$97:$J$97</definedName>
    <definedName name="__123Graph_APDNUMBERS" hidden="1">'[9]SUMMARY TABLE'!$U$6:$U$49</definedName>
    <definedName name="__123Graph_APDTRENDS" hidden="1">'[9]SUMMARY TABLE'!$S$23:$S$46</definedName>
    <definedName name="__123Graph_APIC" hidden="1">'[7]T3 Page 1'!#REF!</definedName>
    <definedName name="__123Graph_ATOBREV" hidden="1">'[3]Forecast data'!#REF!</definedName>
    <definedName name="__123Graph_ATOTAL" hidden="1">'[3]Forecast data'!#REF!</definedName>
    <definedName name="__123Graph_B" hidden="1">'[4]Model inputs'!#REF!</definedName>
    <definedName name="__123Graph_BCFSINDIV" hidden="1">[5]Data!#REF!</definedName>
    <definedName name="__123Graph_BCFSUK" hidden="1">[5]Data!#REF!</definedName>
    <definedName name="__123Graph_BCHGSPD1" hidden="1">'[6]CHGSPD19.FIN'!$H$10:$H$25</definedName>
    <definedName name="__123Graph_BCHGSPD2" hidden="1">'[6]CHGSPD19.FIN'!$I$11:$I$25</definedName>
    <definedName name="__123Graph_BEFF" hidden="1">'[7]T3 Page 1'!#REF!</definedName>
    <definedName name="__123Graph_BHOMEVAT" hidden="1">'[3]Forecast data'!#REF!</definedName>
    <definedName name="__123Graph_BIMPORT" hidden="1">'[3]Forecast data'!#REF!</definedName>
    <definedName name="__123Graph_BLBF" hidden="1">'[7]T3 Page 1'!#REF!</definedName>
    <definedName name="__123Graph_BLBFFIN" hidden="1">'[7]FC Page 1'!#REF!</definedName>
    <definedName name="__123Graph_BLCB" hidden="1">'[8]HIS19FIN(A)'!$D$79:$I$79</definedName>
    <definedName name="__123Graph_BPDTRENDS" hidden="1">'[9]SUMMARY TABLE'!$T$23:$T$46</definedName>
    <definedName name="__123Graph_BPIC" hidden="1">'[7]T3 Page 1'!#REF!</definedName>
    <definedName name="__123Graph_BTOTAL" hidden="1">'[3]Forecast data'!#REF!</definedName>
    <definedName name="__123Graph_CACT13BUD" hidden="1">'[7]FC Page 1'!#REF!</definedName>
    <definedName name="__123Graph_CCFSINDIV" hidden="1">[5]Data!#REF!</definedName>
    <definedName name="__123Graph_CCFSUK" hidden="1">[5]Data!#REF!</definedName>
    <definedName name="__123Graph_CEFF" hidden="1">'[7]T3 Page 1'!#REF!</definedName>
    <definedName name="__123Graph_CGR14PBF1" hidden="1">'[8]HIS19FIN(A)'!$AK$70:$AK$81</definedName>
    <definedName name="__123Graph_CLBF" hidden="1">'[7]T3 Page 1'!#REF!</definedName>
    <definedName name="__123Graph_CPIC" hidden="1">'[7]T3 Page 1'!#REF!</definedName>
    <definedName name="__123Graph_DACT13BUD" hidden="1">'[7]FC Page 1'!#REF!</definedName>
    <definedName name="__123Graph_DCFSINDIV" hidden="1">[5]Data!#REF!</definedName>
    <definedName name="__123Graph_DCFSUK" hidden="1">[5]Data!#REF!</definedName>
    <definedName name="__123Graph_DEFF" hidden="1">'[7]T3 Page 1'!#REF!</definedName>
    <definedName name="__123Graph_DEFF2" hidden="1">'[7]T3 Page 1'!#REF!</definedName>
    <definedName name="__123Graph_DGR14PBF1" hidden="1">'[8]HIS19FIN(A)'!$AH$70:$AH$81</definedName>
    <definedName name="__123Graph_DLBF" hidden="1">'[7]T3 Page 1'!#REF!</definedName>
    <definedName name="__123Graph_DPIC" hidden="1">'[7]T3 Page 1'!#REF!</definedName>
    <definedName name="__123Graph_EACT13BUD" hidden="1">'[7]FC Page 1'!#REF!</definedName>
    <definedName name="__123Graph_ECFSINDIV" hidden="1">[5]Data!#REF!</definedName>
    <definedName name="__123Graph_ECFSUK" hidden="1">[5]Data!#REF!</definedName>
    <definedName name="__123Graph_EEFF" hidden="1">'[7]T3 Page 1'!#REF!</definedName>
    <definedName name="__123Graph_EEFFHIC" hidden="1">'[7]FC Page 1'!#REF!</definedName>
    <definedName name="__123Graph_EGR14PBF1" hidden="1">'[8]HIS19FIN(A)'!$AG$67:$AG$67</definedName>
    <definedName name="__123Graph_ELBF" hidden="1">'[7]T3 Page 1'!#REF!</definedName>
    <definedName name="__123Graph_EPIC" hidden="1">'[7]T3 Page 1'!#REF!</definedName>
    <definedName name="__123Graph_FACT13BUD" hidden="1">'[7]FC Page 1'!#REF!</definedName>
    <definedName name="__123Graph_FCFSUK" hidden="1">[5]Data!#REF!</definedName>
    <definedName name="__123Graph_FEFF" hidden="1">'[7]T3 Page 1'!#REF!</definedName>
    <definedName name="__123Graph_FEFFHIC" hidden="1">'[7]FC Page 1'!#REF!</definedName>
    <definedName name="__123Graph_FGR14PBF1" hidden="1">'[8]HIS19FIN(A)'!$AH$67:$AH$67</definedName>
    <definedName name="__123Graph_FLBF" hidden="1">'[7]T3 Page 1'!#REF!</definedName>
    <definedName name="__123Graph_FPIC" hidden="1">'[7]T3 Page 1'!#REF!</definedName>
    <definedName name="__123Graph_LBL_ARESID" hidden="1">'[8]HIS19FIN(A)'!$R$3:$W$3</definedName>
    <definedName name="__123Graph_LBL_BRESID" hidden="1">'[8]HIS19FIN(A)'!$R$3:$W$3</definedName>
    <definedName name="__123Graph_X" hidden="1">'[3]Forecast data'!#REF!</definedName>
    <definedName name="__123Graph_XACTHIC" hidden="1">'[7]FC Page 1'!#REF!</definedName>
    <definedName name="__123Graph_XALLTAX" hidden="1">'[3]Forecast data'!#REF!</definedName>
    <definedName name="__123Graph_XCHGSPD1" hidden="1">'[6]CHGSPD19.FIN'!$A$10:$A$25</definedName>
    <definedName name="__123Graph_XCHGSPD2" hidden="1">'[6]CHGSPD19.FIN'!$A$11:$A$25</definedName>
    <definedName name="__123Graph_XEFF" hidden="1">'[7]T3 Page 1'!#REF!</definedName>
    <definedName name="__123Graph_XGR14PBF1" hidden="1">'[8]HIS19FIN(A)'!$AL$70:$AL$81</definedName>
    <definedName name="__123Graph_XHOMEVAT" hidden="1">'[3]Forecast data'!#REF!</definedName>
    <definedName name="__123Graph_XIMPORT" hidden="1">'[3]Forecast data'!#REF!</definedName>
    <definedName name="__123Graph_XLBF" hidden="1">'[7]T3 Page 1'!#REF!</definedName>
    <definedName name="__123Graph_XLBFFIN2" hidden="1">'[8]HIS19FIN(A)'!$K$61:$Q$61</definedName>
    <definedName name="__123Graph_XLBFHIC" hidden="1">'[8]HIS19FIN(A)'!$D$61:$J$61</definedName>
    <definedName name="__123Graph_XLBFHIC2" hidden="1">'[8]HIS19FIN(A)'!$D$61:$J$61</definedName>
    <definedName name="__123Graph_XLCB" hidden="1">'[8]HIS19FIN(A)'!$D$79:$I$79</definedName>
    <definedName name="__123Graph_XNACFIN" hidden="1">'[8]HIS19FIN(A)'!$K$95:$Q$95</definedName>
    <definedName name="__123Graph_XNACHIC" hidden="1">'[8]HIS19FIN(A)'!$D$95:$J$95</definedName>
    <definedName name="__123Graph_XPDNUMBERS" hidden="1">'[9]SUMMARY TABLE'!$Q$6:$Q$49</definedName>
    <definedName name="__123Graph_XPDTRENDS" hidden="1">'[9]SUMMARY TABLE'!$P$23:$P$46</definedName>
    <definedName name="__123Graph_XPIC" hidden="1">'[7]T3 Page 1'!#REF!</definedName>
    <definedName name="__123Graph_XSTAG2ALL" hidden="1">'[3]Forecast data'!#REF!</definedName>
    <definedName name="__123Graph_XSTAG2EC" hidden="1">'[3]Forecast data'!#REF!</definedName>
    <definedName name="__123Graph_XTOBREV" hidden="1">'[3]Forecast data'!#REF!</definedName>
    <definedName name="__123Graph_XTOTAL" hidden="1">'[3]Forecast data'!#REF!</definedName>
    <definedName name="__CFD03">[2]CFData!$A$9:$J$671</definedName>
    <definedName name="__CFD04">#REF!</definedName>
    <definedName name="__pop">[10]Data!$J$3:$M$6</definedName>
    <definedName name="__Territ">[10]Data!$B$3:$E$63</definedName>
    <definedName name="__VL2">'[1]Staff Split'!#REF!</definedName>
    <definedName name="_1_">#REF!</definedName>
    <definedName name="_1__123Graph_ACHART_15" hidden="1">[11]USGC!$B$34:$B$53</definedName>
    <definedName name="_1_0">#REF!</definedName>
    <definedName name="_10__123Graph_XCHART_15" hidden="1">[11]USGC!$A$34:$A$53</definedName>
    <definedName name="_123graph2" hidden="1">'[3]Forecast data'!#REF!</definedName>
    <definedName name="_2__123Graph_BCHART_10" hidden="1">[11]USGC!$L$34:$L$53</definedName>
    <definedName name="_2_0">#REF!</definedName>
    <definedName name="_2ecm">#REF!</definedName>
    <definedName name="_3__123Graph_BCHART_13" hidden="1">[11]USGC!$R$34:$R$53</definedName>
    <definedName name="_3_0ecm">#REF!</definedName>
    <definedName name="_3ecw">#REF!</definedName>
    <definedName name="_4__123Graph_BCHART_15" hidden="1">[11]USGC!$C$34:$C$53</definedName>
    <definedName name="_4_0ecm">#REF!</definedName>
    <definedName name="_5__123Graph_CCHART_10" hidden="1">[11]USGC!$F$34:$F$53</definedName>
    <definedName name="_5_0ecw">#REF!</definedName>
    <definedName name="_6__123Graph_CCHART_13" hidden="1">[11]USGC!$O$34:$O$53</definedName>
    <definedName name="_6_0ecw">#REF!</definedName>
    <definedName name="_7__123Graph_CCHART_15" hidden="1">[11]USGC!$D$34:$D$53</definedName>
    <definedName name="_7__123Graph_XTOB" hidden="1">'[12]Forecast data'!#REF!</definedName>
    <definedName name="_8__123Graph_XCHART_10" hidden="1">[11]USGC!$A$34:$A$53</definedName>
    <definedName name="_9__123Graph_XCHART_13" hidden="1">[11]USGC!$A$34:$A$53</definedName>
    <definedName name="_CFD03">[2]CFData!$A$9:$J$671</definedName>
    <definedName name="_CFD04">#REF!</definedName>
    <definedName name="_Fill" hidden="1">'[3]Forecast data'!#REF!</definedName>
    <definedName name="_FOREX">[13]Working!$B$5</definedName>
    <definedName name="_JH2" localSheetId="1" hidden="1">{#N/A,#N/A,FALSE,"TMCOMP96";#N/A,#N/A,FALSE,"MAT96";#N/A,#N/A,FALSE,"FANDA96";#N/A,#N/A,FALSE,"INTRAN96";#N/A,#N/A,FALSE,"NAA9697";#N/A,#N/A,FALSE,"ECWEBB";#N/A,#N/A,FALSE,"MFT96";#N/A,#N/A,FALSE,"CTrecon"}</definedName>
    <definedName name="_JH2" hidden="1">{#N/A,#N/A,FALSE,"TMCOMP96";#N/A,#N/A,FALSE,"MAT96";#N/A,#N/A,FALSE,"FANDA96";#N/A,#N/A,FALSE,"INTRAN96";#N/A,#N/A,FALSE,"NAA9697";#N/A,#N/A,FALSE,"ECWEBB";#N/A,#N/A,FALSE,"MFT96";#N/A,#N/A,FALSE,"CTrecon"}</definedName>
    <definedName name="_Key1"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_T1">[10]Data!$G$3:$H$93</definedName>
    <definedName name="_Ti1" localSheetId="1" hidden="1">{#N/A,#N/A,FALSE,"TMCOMP96";#N/A,#N/A,FALSE,"MAT96";#N/A,#N/A,FALSE,"FANDA96";#N/A,#N/A,FALSE,"INTRAN96";#N/A,#N/A,FALSE,"NAA9697";#N/A,#N/A,FALSE,"ECWEBB";#N/A,#N/A,FALSE,"MFT96";#N/A,#N/A,FALSE,"CTrecon"}</definedName>
    <definedName name="_Ti1" hidden="1">{#N/A,#N/A,FALSE,"TMCOMP96";#N/A,#N/A,FALSE,"MAT96";#N/A,#N/A,FALSE,"FANDA96";#N/A,#N/A,FALSE,"INTRAN96";#N/A,#N/A,FALSE,"NAA9697";#N/A,#N/A,FALSE,"ECWEBB";#N/A,#N/A,FALSE,"MFT96";#N/A,#N/A,FALSE,"CTrecon"}</definedName>
    <definedName name="_VL2">'[1]Staff Split'!#REF!</definedName>
    <definedName name="_xlcn.WorksheetConnection_ToEJuly2019ADMINMaster.xlsxTable81" hidden="1">#REF!</definedName>
    <definedName name="A">#REF!</definedName>
    <definedName name="AA">#REF!</definedName>
    <definedName name="aaa" hidden="1">'[7]FC Page 1'!#REF!</definedName>
    <definedName name="ACLT">#REF!</definedName>
    <definedName name="ActualsLookup">#REF!</definedName>
    <definedName name="ADJUST_FINAL_YEAR1">[14]ADJUSTMENTS!$P$1:$P$65536</definedName>
    <definedName name="ADJUST_FINAL_YEAR10">[14]ADJUSTMENTS!$Y$1:$Y$65536</definedName>
    <definedName name="ADJUST_FINAL_YEAR11">[14]ADJUSTMENTS!$Z$1:$Z$65536</definedName>
    <definedName name="ADJUST_FINAL_YEAR12">[15]ADJUSTMENTS!$V$1:$V$65536</definedName>
    <definedName name="ADJUST_FINAL_YEAR13">[15]ADJUSTMENTS!$W$1:$W$65536</definedName>
    <definedName name="ADJUST_FINAL_YEAR14">[16]ADJUSTMENTS!$W$1:$W$65536</definedName>
    <definedName name="ADJUST_FINAL_YEAR2">[14]ADJUSTMENTS!$Q$1:$Q$65536</definedName>
    <definedName name="ADJUST_FINAL_YEAR3">[14]ADJUSTMENTS!$R$1:$R$65536</definedName>
    <definedName name="ADJUST_FINAL_YEAR4">[14]ADJUSTMENTS!$S$1:$S$65536</definedName>
    <definedName name="ADJUST_FINAL_YEAR5">[14]ADJUSTMENTS!$T$1:$T$65536</definedName>
    <definedName name="ADJUST_FINAL_YEAR6">[14]ADJUSTMENTS!$U$1:$U$65536</definedName>
    <definedName name="ADJUST_FINAL_YEAR7">[14]ADJUSTMENTS!$V$1:$V$65536</definedName>
    <definedName name="ADJUST_FINAL_YEAR8">[14]ADJUSTMENTS!$W$1:$W$65536</definedName>
    <definedName name="ADJUST_FINAL_YEAR9">[14]ADJUSTMENTS!$X$1:$X$65536</definedName>
    <definedName name="AID">[17]Lists!$B$2:$B$5</definedName>
    <definedName name="Already">[18]Scorecard!$C$47:$C$59</definedName>
    <definedName name="AME">'[19]Dept AMEsum'!$A$2:$L$102</definedName>
    <definedName name="Apr_16">[20]Master!#REF!</definedName>
    <definedName name="asdas" localSheetId="1"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localSheetId="1"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localSheetId="1"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localSheetId="1"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1"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localSheetId="1"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_xlnm.Auto_Open">#REF!</definedName>
    <definedName name="AutumnBudget18">'[21]O_DEL scens'!#REF!</definedName>
    <definedName name="avdffsdvgvsdfvsdfvbsf">#REF!</definedName>
    <definedName name="B">#REF!</definedName>
    <definedName name="B_MoJ" hidden="1">'[7]T3 Page 1'!#REF!</definedName>
    <definedName name="B_MoJ1" hidden="1">'[3]Forecast data'!#REF!</definedName>
    <definedName name="B_MoJ2" hidden="1">'[7]T3 Page 1'!#REF!</definedName>
    <definedName name="B_MoJ3" hidden="1">'[7]T3 Page 1'!#REF!</definedName>
    <definedName name="B_MoJ4" hidden="1">'[7]T3 Page 1'!#REF!</definedName>
    <definedName name="barnetttotal1516">[22]Calculator!$T$36</definedName>
    <definedName name="barnetttotal1617">[22]Calculator!$U$36</definedName>
    <definedName name="barnetttotal1718">[22]Calculator!$V$36</definedName>
    <definedName name="barnetttotal1819">[22]Calculator!$W$36</definedName>
    <definedName name="barnetttotal1920">[22]Calculator!$X$36</definedName>
    <definedName name="barnetttotal2021">[22]Calculator!$Y$36</definedName>
    <definedName name="BaseDataLookup">[23]CCTotals!#REF!</definedName>
    <definedName name="baselines">[22]Calculator!$D$11:$D$94</definedName>
    <definedName name="BB">'[24]Dept AMEsum'!#REF!</definedName>
    <definedName name="bbb" hidden="1">'[7]FC Page 1'!#REF!</definedName>
    <definedName name="BCNGCV" hidden="1">'[3]Forecast data'!#REF!</definedName>
    <definedName name="BLPH1" hidden="1">'[25]4.6 ten year bonds'!$A$4</definedName>
    <definedName name="BLPH2" hidden="1">'[25]4.6 ten year bonds'!$D$4</definedName>
    <definedName name="BLPH3" hidden="1">'[25]4.6 ten year bonds'!$G$4</definedName>
    <definedName name="BLPH4" hidden="1">'[25]4.6 ten year bonds'!$J$4</definedName>
    <definedName name="BLPH5" hidden="1">'[25]4.6 ten year bonds'!$M$4</definedName>
    <definedName name="BVM" hidden="1">#REF!</definedName>
    <definedName name="CapAME">'[24]Dept AMEsum'!#REF!</definedName>
    <definedName name="CapDEL">[24]DELsum!#REF!</definedName>
    <definedName name="CC">[24]DELsum!#REF!</definedName>
    <definedName name="CCLookup">#REF!</definedName>
    <definedName name="CCNameLookup">#REF!</definedName>
    <definedName name="CCRatioLookup">#REF!</definedName>
    <definedName name="CDEL">OFFSET([26]CDEL!$G$15,0,0,MAX([26]CDEL!$B$15:$B100),1)</definedName>
    <definedName name="CDELFTJANFO">'[27]CDEL FT - Jan FO'!$G$12:$I$42</definedName>
    <definedName name="CDELFTSEPFO">'[27]CDEL FT - Sept FO'!$F$4:$H$38</definedName>
    <definedName name="CDELJANFO">'[27]CDEL Grant - Jan FO'!$G$12:$I$127</definedName>
    <definedName name="CDELSEPTFO">'[27]CDEL Grant - Sept FO'!$F$8:$H$113</definedName>
    <definedName name="cfg_baseforecast">#REF!</definedName>
    <definedName name="CGCapDEL">#REF!</definedName>
    <definedName name="Change">'[1]Staff Split'!#REF!</definedName>
    <definedName name="CHLookup">#REF!</definedName>
    <definedName name="Cities">[17]Lists!$B$6:$B$8</definedName>
    <definedName name="CLASSIFICATION">[28]Menus!$C$2:$C$6</definedName>
    <definedName name="cnvzvcn" hidden="1">'[7]T3 Page 1'!#REF!</definedName>
    <definedName name="CodeLookup">#REF!</definedName>
    <definedName name="CoL">[18]Scorecard!$C$116:$C$149</definedName>
    <definedName name="Comparability">[29]Data!#REF!</definedName>
    <definedName name="Conference">[18]Scorecard!$C$69:$C$81</definedName>
    <definedName name="Conferences">[18]Scorecard!$C$69:$C$84</definedName>
    <definedName name="CostCentreDes8">#REF!</definedName>
    <definedName name="CoverHead">#REF!</definedName>
    <definedName name="CSR_CDEL">#REF!</definedName>
    <definedName name="CSR_RDEL">#REF!</definedName>
    <definedName name="CurrentMonth8">#REF!</definedName>
    <definedName name="cvxbzv" hidden="1">'[7]T3 Page 1'!#REF!</definedName>
    <definedName name="DatarangeFull1">#REF!</definedName>
    <definedName name="DataRangeFullSB2">#REF!</definedName>
    <definedName name="DataRangeSB1">#REF!</definedName>
    <definedName name="DataTable">#REF!</definedName>
    <definedName name="datazone">'[30]Data (monthly)'!$A$3:$AN$2314</definedName>
    <definedName name="Days">[31]QsYs!$J$1:$J$65536</definedName>
    <definedName name="DCLG">'[32]Headcount Delegations'!$B$29:$Q$29</definedName>
    <definedName name="DD">#REF!</definedName>
    <definedName name="ddd" localSheetId="1" hidden="1">{#N/A,#N/A,FALSE,"CGBR95C"}</definedName>
    <definedName name="ddd" hidden="1">{#N/A,#N/A,FALSE,"CGBR95C"}</definedName>
    <definedName name="dddd" localSheetId="1" hidden="1">{#N/A,#N/A,FALSE,"CGBR95C"}</definedName>
    <definedName name="dddd" hidden="1">{#N/A,#N/A,FALSE,"CGBR95C"}</definedName>
    <definedName name="ddddddd" localSheetId="1" hidden="1">{#N/A,#N/A,FALSE,"CGBR95C"}</definedName>
    <definedName name="ddddddd" hidden="1">{#N/A,#N/A,FALSE,"CGBR95C"}</definedName>
    <definedName name="dddddddddddd" localSheetId="1" hidden="1">{#N/A,#N/A,FALSE,"CGBR95C"}</definedName>
    <definedName name="dddddddddddd" hidden="1">{#N/A,#N/A,FALSE,"CGBR95C"}</definedName>
    <definedName name="ddr" hidden="1">'[3]Forecast data'!#REF!</definedName>
    <definedName name="DecWD7">[33]!Table8[#Data]</definedName>
    <definedName name="deflator1516">[22]Specifications!$C$4</definedName>
    <definedName name="deflator1617">[22]Specifications!$D$4</definedName>
    <definedName name="deflator1718">[22]Specifications!$E$4</definedName>
    <definedName name="deflator1819">[22]Specifications!$F$4</definedName>
    <definedName name="deflator1920">[22]Specifications!$G$4</definedName>
    <definedName name="deflator2021">[22]Specifications!$H$4</definedName>
    <definedName name="deflatorindex1516">[22]Specifications!$C$5</definedName>
    <definedName name="deflatorindex1617">[22]Specifications!$D$5</definedName>
    <definedName name="deflatorindex1718">[22]Specifications!$E$5</definedName>
    <definedName name="deflatorindex1819">[22]Specifications!$F$5</definedName>
    <definedName name="deflatorindex1920">[22]Specifications!$G$5</definedName>
    <definedName name="deflatorindex2021">[22]Specifications!$H$5</definedName>
    <definedName name="DELAME">!#REF!</definedName>
    <definedName name="Deliverydefinitions">#REF!</definedName>
    <definedName name="Deliveryoptions">#REF!</definedName>
    <definedName name="DEMANDBUDGET">'[27]Danny - Demand led info'!$A$2:$C$18</definedName>
    <definedName name="DEMANDLED">'[27]Demand led programmes'!$G$7:$I$23</definedName>
    <definedName name="Deptlist">[22]Calculator!$C$11:$C$94</definedName>
    <definedName name="dfg" localSheetId="1" hidden="1">{#N/A,#N/A,FALSE,"TMCOMP96";#N/A,#N/A,FALSE,"MAT96";#N/A,#N/A,FALSE,"FANDA96";#N/A,#N/A,FALSE,"INTRAN96";#N/A,#N/A,FALSE,"NAA9697";#N/A,#N/A,FALSE,"ECWEBB";#N/A,#N/A,FALSE,"MFT96";#N/A,#N/A,FALSE,"CTrecon"}</definedName>
    <definedName name="dfg" hidden="1">{#N/A,#N/A,FALSE,"TMCOMP96";#N/A,#N/A,FALSE,"MAT96";#N/A,#N/A,FALSE,"FANDA96";#N/A,#N/A,FALSE,"INTRAN96";#N/A,#N/A,FALSE,"NAA9697";#N/A,#N/A,FALSE,"ECWEBB";#N/A,#N/A,FALSE,"MFT96";#N/A,#N/A,FALSE,"CTrecon"}</definedName>
    <definedName name="dfgae" localSheetId="1"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localSheetId="1" hidden="1">{#N/A,#N/A,FALSE,"CGBR95C"}</definedName>
    <definedName name="dfgdfg" hidden="1">{#N/A,#N/A,FALSE,"CGBR95C"}</definedName>
    <definedName name="dfgujh" hidden="1">'[3]Forecast data'!#REF!</definedName>
    <definedName name="dfrgfdgs" localSheetId="1"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PACK">'[27]Challenge Pack - RDEL'!$G$5:$N$241</definedName>
    <definedName name="DGPACKCDEL">'[27]CDEL - Budgets '!$G$5:$I$195</definedName>
    <definedName name="DGPACKFT">'[27]CDEL FT - Budgets'!$D$4:$L$37</definedName>
    <definedName name="dgsgf" localSheetId="1"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localSheetId="1"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fference1617">[22]Calculator!$E$9</definedName>
    <definedName name="difference1718">[22]Calculator!$F$9</definedName>
    <definedName name="difference1819">[22]Calculator!$G$9</definedName>
    <definedName name="difference1920">[22]Calculator!$H$9</definedName>
    <definedName name="Dir">[34]LOOKUP!$D:$E</definedName>
    <definedName name="DirectorateID8">#REF!</definedName>
    <definedName name="DirGenGROUP8">#REF!</definedName>
    <definedName name="Distribution" hidden="1">#REF!</definedName>
    <definedName name="Dropdown">[20]Sheet5!$A$1:$A$3</definedName>
    <definedName name="DropdownRAG">[20]Sheet5!$C$1:$C$3</definedName>
    <definedName name="ds" hidden="1">'[7]FC Page 1'!#REF!</definedName>
    <definedName name="dsf">'[35]Quadcard 1'!#REF!</definedName>
    <definedName name="dsfgdfg" localSheetId="1" hidden="1">{#N/A,#N/A,FALSE,"TMCOMP96";#N/A,#N/A,FALSE,"MAT96";#N/A,#N/A,FALSE,"FANDA96";#N/A,#N/A,FALSE,"INTRAN96";#N/A,#N/A,FALSE,"NAA9697";#N/A,#N/A,FALSE,"ECWEBB";#N/A,#N/A,FALSE,"MFT96";#N/A,#N/A,FALSE,"CTrecon"}</definedName>
    <definedName name="dsfgdfg" hidden="1">{#N/A,#N/A,FALSE,"TMCOMP96";#N/A,#N/A,FALSE,"MAT96";#N/A,#N/A,FALSE,"FANDA96";#N/A,#N/A,FALSE,"INTRAN96";#N/A,#N/A,FALSE,"NAA9697";#N/A,#N/A,FALSE,"ECWEBB";#N/A,#N/A,FALSE,"MFT96";#N/A,#N/A,FALSE,"CTrecon"}</definedName>
    <definedName name="dsfgdsfgfdsg" localSheetId="1"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localSheetId="1"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sfsed">'[17]% reductions'!#REF!</definedName>
    <definedName name="dwed">#REF!</definedName>
    <definedName name="dwl_data">[36]Download!$B$2:$CE$81</definedName>
    <definedName name="dwl_data_fy">[37]Download!$B$65:$CE$79</definedName>
    <definedName name="dwl_data_P09b">#REF!</definedName>
    <definedName name="dwl_dates">[36]Download!$A$2:$A$81</definedName>
    <definedName name="dwl_dates_fy">[37]Download!$A$65:$A$79</definedName>
    <definedName name="dwl_dates_P09b">#REF!</definedName>
    <definedName name="dwl_vars">[36]Download!$B$1:$CE$1</definedName>
    <definedName name="dwl_vars_P09b">#REF!</definedName>
    <definedName name="e">'[38]Quadcard 1'!#REF!</definedName>
    <definedName name="ECnames">'[19]EC codes'!$A$2:$B$125</definedName>
    <definedName name="ecscost">'[39]Dint 13'!#REF!</definedName>
    <definedName name="EE">#REF!</definedName>
    <definedName name="eeapp">'[39]Dint 13'!#REF!</definedName>
    <definedName name="EFO" hidden="1">'[3]Forecast data'!#REF!</definedName>
    <definedName name="eh" localSheetId="1" hidden="1">{"'Trust by name'!$A$6:$E$350","'Trust by name'!$A$1:$D$348"}</definedName>
    <definedName name="eh" hidden="1">{"'Trust by name'!$A$6:$E$350","'Trust by name'!$A$1:$D$348"}</definedName>
    <definedName name="ejuy" hidden="1">'[7]FC Page 1'!#REF!</definedName>
    <definedName name="EmpNumber">#REF!</definedName>
    <definedName name="EntityLookup">#REF!</definedName>
    <definedName name="eqyerw" hidden="1">'[7]T3 Page 1'!#REF!</definedName>
    <definedName name="ERDF">[17]Lists!$B$9:$B$15</definedName>
    <definedName name="EstimatesColumn8">#REF!</definedName>
    <definedName name="Ev">[40]Determinants!$CL$2:$CL$8</definedName>
    <definedName name="ExtraProfiles" hidden="1">#REF!</definedName>
    <definedName name="ExtraProfiless" hidden="1">#REF!</definedName>
    <definedName name="FDDD" localSheetId="1"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dfdwf">#REF!</definedName>
    <definedName name="fdgfgfd" localSheetId="1"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fe">'[41]Quadcard 1'!#REF!</definedName>
    <definedName name="FF">#REF!</definedName>
    <definedName name="fffffffff" localSheetId="1" hidden="1">{#N/A,#N/A,FALSE,"CGBR95C"}</definedName>
    <definedName name="fffffffff" hidden="1">{#N/A,#N/A,FALSE,"CGBR95C"}</definedName>
    <definedName name="fg" localSheetId="1"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dd" localSheetId="1"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localSheetId="1"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localSheetId="1"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hg" hidden="1">'[4]Model inputs'!#REF!</definedName>
    <definedName name="Fin_Period_FROM">#REF!</definedName>
    <definedName name="Fin_Period_FROM_PTD">#REF!</definedName>
    <definedName name="Fin_Period_TO">#REF!</definedName>
    <definedName name="Fin_Period_TO_PTD">#REF!</definedName>
    <definedName name="Finance">[17]Lists!$B$16:$B$27</definedName>
    <definedName name="fiscalevent">'[42]HHconsumption '!$A$4:$A$27</definedName>
    <definedName name="fiscalevent2">'[42]HHconsumption '!$A$4:$A$27</definedName>
    <definedName name="fkjhg" hidden="1">'[7]T3 Page 1'!#REF!</definedName>
    <definedName name="FOLookup">#REF!</definedName>
    <definedName name="FORatioLookup">#REF!</definedName>
    <definedName name="FORECAST8">#REF!</definedName>
    <definedName name="formatCol">[43]Formatting!#REF!</definedName>
    <definedName name="formatRow">[43]Formatting!#REF!</definedName>
    <definedName name="fsdfsdfs">#REF!</definedName>
    <definedName name="fyu" hidden="1">'[3]Forecast data'!#REF!</definedName>
    <definedName name="G">#REF!</definedName>
    <definedName name="gcjhfg" hidden="1">'[3]Forecast data'!#REF!</definedName>
    <definedName name="General_CDEL">OFFSET([26]CDEL!$G$17,0,0,MAX([26]CDEL!$B$17:$B100)-1,1)</definedName>
    <definedName name="General_RDEL">OFFSET([26]RDEL!$G$17,0,0,MAX([26]RDEL!$B$17:$B100)-1,1)</definedName>
    <definedName name="gggg">#REF!</definedName>
    <definedName name="gh">#REF!</definedName>
    <definedName name="ghdk" hidden="1">'[3]Forecast data'!#REF!</definedName>
    <definedName name="ghejy" hidden="1">'[7]T3 Page 1'!#REF!</definedName>
    <definedName name="ghj" localSheetId="1"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hk" hidden="1">'[7]FC Page 1'!#REF!</definedName>
    <definedName name="GMPLT">#REF!</definedName>
    <definedName name="Grade">[34]LOOKUP!$A:$B</definedName>
    <definedName name="Grades">#REF!</definedName>
    <definedName name="Graph2" hidden="1">'[3]Forecast data'!#REF!</definedName>
    <definedName name="Graph3" hidden="1">'[3]Forecast data'!#REF!</definedName>
    <definedName name="Graph4" hidden="1">'[7]FC Page 1'!#REF!</definedName>
    <definedName name="Graph5" hidden="1">'[7]T3 Page 1'!#REF!</definedName>
    <definedName name="Graph6" hidden="1">'[3]Forecast data'!#REF!</definedName>
    <definedName name="Graph7" hidden="1">'[3]Forecast data'!#REF!</definedName>
    <definedName name="Graph8" hidden="1">'[7]T3 Page 1'!#REF!</definedName>
    <definedName name="grossdomprod1516">[22]Specifications!$C$3</definedName>
    <definedName name="grossdomprod1617">[22]Specifications!$D$3</definedName>
    <definedName name="grossdomprod1718">[22]Specifications!$E$3</definedName>
    <definedName name="grossdomprod1819">[22]Specifications!$F$3</definedName>
    <definedName name="grossdomprod1920">[22]Specifications!$G$3</definedName>
    <definedName name="grossdomprod2021">[22]Specifications!$H$3</definedName>
    <definedName name="Growth">[18]Scorecard!$C$98:$C$113</definedName>
    <definedName name="GS">[18]Scorecard!$C$136</definedName>
    <definedName name="GSJHFG" hidden="1">#REF!</definedName>
    <definedName name="H">#REF!</definedName>
    <definedName name="hag">'[39]Dint 13'!#REF!</definedName>
    <definedName name="Head">#REF!</definedName>
    <definedName name="Header">[44]Scorecard!$S$45:$S$51</definedName>
    <definedName name="Heads">#REF!</definedName>
    <definedName name="hf" hidden="1">'[7]FC Page 1'!#REF!</definedName>
    <definedName name="hgjk" hidden="1">'[7]T3 Page 1'!#REF!</definedName>
    <definedName name="hh" hidden="1">[5]Data!#REF!</definedName>
    <definedName name="hhhhhhh" localSheetId="1" hidden="1">{#N/A,#N/A,FALSE,"CGBR95C"}</definedName>
    <definedName name="hhhhhhh" hidden="1">{#N/A,#N/A,FALSE,"CGBR95C"}</definedName>
    <definedName name="hll">'[1]Staff Split'!#REF!</definedName>
    <definedName name="HoD">[45]Lists!$B$2:$B$118</definedName>
    <definedName name="HoDD">[46]Lists!$B$2:$B$116</definedName>
    <definedName name="Housing">[17]Lists!$B$38:$B$51</definedName>
    <definedName name="Housing_Supply">[17]Lists!$B$55:$B$59</definedName>
    <definedName name="HousingStandards">[17]Lists!$B$38:$B$46</definedName>
    <definedName name="HousingSupply">[17]Lists!$B$47:$B$51</definedName>
    <definedName name="HS_Planning">[17]Lists!$B$38:$B$54</definedName>
    <definedName name="htdj" hidden="1">'[7]FC Page 1'!#REF!</definedName>
    <definedName name="HTML_CodePage" hidden="1">1</definedName>
    <definedName name="HTML_Control" localSheetId="1" hidden="1">{"'Claimants'!$B$2:$E$38"}</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hyu" hidden="1">'[7]FC Page 1'!#REF!</definedName>
    <definedName name="I">#REF!</definedName>
    <definedName name="ICR">[17]Lists!$B$52:$B$56</definedName>
    <definedName name="ilgupPbr">#REF!</definedName>
    <definedName name="imf" hidden="1">#REF!</definedName>
    <definedName name="Info1">[47]Info1!$A$1:$W$988</definedName>
    <definedName name="intid">#REF!</definedName>
    <definedName name="iooo" hidden="1">'[3]Forecast data'!#REF!</definedName>
    <definedName name="IRC">[17]Lists!$B$60:$B$64</definedName>
    <definedName name="JANFO">'[27]RDEL - Jan FO'!$H$9:$I$247</definedName>
    <definedName name="jghkgh" hidden="1">'[7]T3 Page 1'!#REF!</definedName>
    <definedName name="jh" localSheetId="1" hidden="1">{#N/A,#N/A,FALSE,"TMCOMP96";#N/A,#N/A,FALSE,"MAT96";#N/A,#N/A,FALSE,"FANDA96";#N/A,#N/A,FALSE,"INTRAN96";#N/A,#N/A,FALSE,"NAA9697";#N/A,#N/A,FALSE,"ECWEBB";#N/A,#N/A,FALSE,"MFT96";#N/A,#N/A,FALSE,"CTrecon"}</definedName>
    <definedName name="jh"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hkgi" localSheetId="1" hidden="1">{#N/A,#N/A,FALSE,"TMCOMP96";#N/A,#N/A,FALSE,"MAT96";#N/A,#N/A,FALSE,"FANDA96";#N/A,#N/A,FALSE,"INTRAN96";#N/A,#N/A,FALSE,"NAA9697";#N/A,#N/A,FALSE,"ECWEBB";#N/A,#N/A,FALSE,"MFT96";#N/A,#N/A,FALSE,"CTrecon"}</definedName>
    <definedName name="jhkgi" hidden="1">{#N/A,#N/A,FALSE,"TMCOMP96";#N/A,#N/A,FALSE,"MAT96";#N/A,#N/A,FALSE,"FANDA96";#N/A,#N/A,FALSE,"INTRAN96";#N/A,#N/A,FALSE,"NAA9697";#N/A,#N/A,FALSE,"ECWEBB";#N/A,#N/A,FALSE,"MFT96";#N/A,#N/A,FALSE,"CTrecon"}</definedName>
    <definedName name="jhrg" hidden="1">'[3]Forecast data'!#REF!</definedName>
    <definedName name="jik" hidden="1">'[3]Forecast data'!#REF!</definedName>
    <definedName name="jjjk" hidden="1">'[3]Forecast data'!#REF!</definedName>
    <definedName name="jyeiyt" hidden="1">'[7]T3 Page 1'!#REF!</definedName>
    <definedName name="jyk" hidden="1">'[7]T3 Page 1'!#REF!</definedName>
    <definedName name="jytej" hidden="1">'[7]FC Page 1'!#REF!</definedName>
    <definedName name="jyyhfej" hidden="1">'[7]T3 Page 1'!#REF!</definedName>
    <definedName name="K">#REF!</definedName>
    <definedName name="Key">[48]Tracker!#REF!</definedName>
    <definedName name="KeyActivities">'[49]Directorate Planning Summary'!#REF!</definedName>
    <definedName name="khjk" hidden="1">'[7]FC Page 1'!#REF!</definedName>
    <definedName name="kk" hidden="1">'[7]T3 Page 1'!#REF!</definedName>
    <definedName name="kkk" hidden="1">[5]Data!#REF!</definedName>
    <definedName name="koko">#REF!</definedName>
    <definedName name="L">#REF!</definedName>
    <definedName name="Label">!#REF!</definedName>
    <definedName name="LDA">#REF!</definedName>
    <definedName name="lease">'[39]Dint 13'!#REF!</definedName>
    <definedName name="Leaver">[50]VLOOKUP!$A:$E</definedName>
    <definedName name="LEGALCOMMITMENT">'[27]Danny - RDEL info'!$G$9:$L$199</definedName>
    <definedName name="LG">[17]Lists!$B$65:$B$81</definedName>
    <definedName name="LGFflag">[22]Calculator!$O$11:$O$94</definedName>
    <definedName name="LGFinance">[17]Lists!$B$57:$B$66</definedName>
    <definedName name="LGPolicy">[17]Lists!$B$67:$B$81</definedName>
    <definedName name="ljh" hidden="1">'[7]T3 Page 1'!#REF!</definedName>
    <definedName name="lkp_forecast">#REF!</definedName>
    <definedName name="lll" hidden="1">[5]Data!#REF!</definedName>
    <definedName name="LLT">'[32]Headcount Delegations'!$C$21:$Q$21</definedName>
    <definedName name="Localism">'[32]Headcount Delegations'!$C$4:$Q$10</definedName>
    <definedName name="lookup">'[51]lookup salaries'!$A$1:$B$468</definedName>
    <definedName name="Lookup2">#REF!</definedName>
    <definedName name="Lookup3">#REF!</definedName>
    <definedName name="Macro1">#REF!</definedName>
    <definedName name="Macro10">#REF!</definedName>
    <definedName name="Macro11">#REF!</definedName>
    <definedName name="Macro12">#REF!</definedName>
    <definedName name="Macro13">#REF!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acro9">#REF!</definedName>
    <definedName name="ManLookup">#REF!</definedName>
    <definedName name="MANUAL">#REF!</definedName>
    <definedName name="map_forecast">#REF!</definedName>
    <definedName name="MAPPING">[52]COINS_OSCAR_mapping!#REF!</definedName>
    <definedName name="MAPPING2">[52]COINS_OSCAR_mapping!#REF!</definedName>
    <definedName name="MasterCheck">[53]O_Checks!$J$5</definedName>
    <definedName name="mine" localSheetId="1" hidden="1">{#N/A,#N/A,FALSE,"CGBR95C"}</definedName>
    <definedName name="mine" hidden="1">{#N/A,#N/A,FALSE,"CGBR95C"}</definedName>
    <definedName name="mkh" hidden="1">'[3]Forecast data'!#REF!</definedName>
    <definedName name="mmm" hidden="1">'[4]Model inputs'!#REF!</definedName>
    <definedName name="Months">[31]QsYs!$F$25:$F$184</definedName>
    <definedName name="n" localSheetId="1" hidden="1">{#N/A,#N/A,FALSE,"TMCOMP96";#N/A,#N/A,FALSE,"MAT96";#N/A,#N/A,FALSE,"FANDA96";#N/A,#N/A,FALSE,"INTRAN96";#N/A,#N/A,FALSE,"NAA9697";#N/A,#N/A,FALSE,"ECWEBB";#N/A,#N/A,FALSE,"MFT96";#N/A,#N/A,FALSE,"CTrecon"}</definedName>
    <definedName name="n" hidden="1">{#N/A,#N/A,FALSE,"TMCOMP96";#N/A,#N/A,FALSE,"MAT96";#N/A,#N/A,FALSE,"FANDA96";#N/A,#N/A,FALSE,"INTRAN96";#N/A,#N/A,FALSE,"NAA9697";#N/A,#N/A,FALSE,"ECWEBB";#N/A,#N/A,FALSE,"MFT96";#N/A,#N/A,FALSE,"CTrecon"}</definedName>
    <definedName name="NALookup">#REF!</definedName>
    <definedName name="Neighbourhoods">'[32]Headcount Delegations'!$C$12:$Q$17</definedName>
    <definedName name="new" hidden="1">'[3]Forecast data'!#REF!</definedName>
    <definedName name="NEWCHALL">'[27]Challenge Pack - RDEL'!$G$5:$H$245</definedName>
    <definedName name="nlfo">'[39]Dint 13'!#REF!</definedName>
    <definedName name="nlfout">'[39]Dint 13'!#REF!</definedName>
    <definedName name="nlfp">'[39]Dint 13'!#REF!</definedName>
    <definedName name="nlfpcout">'[39]Dint 13'!#REF!</definedName>
    <definedName name="nnn" hidden="1">'[7]T3 Page 1'!#REF!</definedName>
    <definedName name="NOCONFLICT" localSheetId="1"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ONS_NAA">#REF!</definedName>
    <definedName name="oooo" hidden="1">'[7]T3 Page 1'!#REF!</definedName>
    <definedName name="OP">#REF!</definedName>
    <definedName name="opt_forecasts">#REF!</definedName>
    <definedName name="Option2" localSheetId="1"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rganisation8">#REF!</definedName>
    <definedName name="OSCAR8">#REF!</definedName>
    <definedName name="Oth_COINS_data">#REF!</definedName>
    <definedName name="Other">'[32]Headcount Delegations'!$B$28+'[32]Headcount Delegations'!$D$28:$Q$28:'[32]Headcount Delegations'!$Q$28</definedName>
    <definedName name="oto">'[39]Dint 13'!#REF!</definedName>
    <definedName name="otout">'[39]Dint 13'!#REF!</definedName>
    <definedName name="otp">'[39]Dint 13'!#REF!</definedName>
    <definedName name="output1617">[22]Calculator!$E$11:$E$94</definedName>
    <definedName name="output1718">[22]Calculator!$F$11:$F$94</definedName>
    <definedName name="output1819">[22]Calculator!$G$11:$G$94</definedName>
    <definedName name="output1920">[22]Calculator!$H$11:$H$94</definedName>
    <definedName name="output2021">[22]Calculator!$I$11:$I$94</definedName>
    <definedName name="P">#REF!</definedName>
    <definedName name="PAL">[54]Lookup!#REF!</definedName>
    <definedName name="Pay_Ranges">[55]Grades!$A$1:$E$66</definedName>
    <definedName name="PAYNONPAY8">#REF!</definedName>
    <definedName name="PAYNONPAY88">'[56]Prior Month (Tbl 88)'!#REF!</definedName>
    <definedName name="PCCapDEL">#REF!</definedName>
    <definedName name="PEF_ID">[14]ADJUSTMENTS!$B$1:$B$65536</definedName>
    <definedName name="Performance_and_Development_Ratings_by_Grade">#REF!</definedName>
    <definedName name="Personal">[18]Scorecard!$C$89:$C$95</definedName>
    <definedName name="Planning">[17]Lists!$B$88:$B$95</definedName>
    <definedName name="pleasE" hidden="1">'[7]T3 Page 1'!#REF!</definedName>
    <definedName name="PolicyKPIs">" "</definedName>
    <definedName name="Pop" hidden="1">[57]Population!#REF!</definedName>
    <definedName name="Population" hidden="1">#REF!</definedName>
    <definedName name="pp" hidden="1">'[7]T3 Page 1'!#REF!</definedName>
    <definedName name="ppp" hidden="1">'[7]T3 Page 1'!#REF!</definedName>
    <definedName name="PrefLookup">[1]PrefLookup!$I$4:$K$113</definedName>
    <definedName name="PRG_DIR8">'[56]PROG pay Current M'!$B:$B</definedName>
    <definedName name="PRG_ESTIMATECOL8">'[56]PROG pay Current M'!$E:$E</definedName>
    <definedName name="PRG_PAYANDNONPAY8">'[56]PROG pay Current M'!#REF!</definedName>
    <definedName name="Print_Area_1">#REF!</definedName>
    <definedName name="Print_Area_2">#REF!</definedName>
    <definedName name="Print_Area_3">#REF!</definedName>
    <definedName name="Prodtest" hidden="1">'[7]T3 Page 1'!#REF!</definedName>
    <definedName name="Profiles" hidden="1">#REF!</definedName>
    <definedName name="Projections" hidden="1">#REF!</definedName>
    <definedName name="Property_Selection">#REF!</definedName>
    <definedName name="Property_Selection_Subset">#REF!</definedName>
    <definedName name="qqq" hidden="1">'[7]T3 Page 1'!#REF!</definedName>
    <definedName name="Quarters">[31]QsYs!$B$1:$B$65536</definedName>
    <definedName name="ratio">#REF!</definedName>
    <definedName name="RDEL">OFFSET([26]RDEL!$G$15,0,0,MAX([26]RDEL!$B$15:$B100),1)</definedName>
    <definedName name="re" hidden="1">'[7]T3 Page 1'!#REF!</definedName>
    <definedName name="Rec" localSheetId="1" hidden="1">{#N/A,#N/A,FALSE,"TMCOMP96";#N/A,#N/A,FALSE,"MAT96";#N/A,#N/A,FALSE,"FANDA96";#N/A,#N/A,FALSE,"INTRAN96";#N/A,#N/A,FALSE,"NAA9697";#N/A,#N/A,FALSE,"ECWEBB";#N/A,#N/A,FALSE,"MFT96";#N/A,#N/A,FALSE,"CTrecon"}</definedName>
    <definedName name="Rec" hidden="1">{#N/A,#N/A,FALSE,"TMCOMP96";#N/A,#N/A,FALSE,"MAT96";#N/A,#N/A,FALSE,"FANDA96";#N/A,#N/A,FALSE,"INTRAN96";#N/A,#N/A,FALSE,"NAA9697";#N/A,#N/A,FALSE,"ECWEBB";#N/A,#N/A,FALSE,"MFT96";#N/A,#N/A,FALSE,"CTrecon"}</definedName>
    <definedName name="Receipts">OFFSET([26]Receipts!$D$15,0,0,MAX([26]Receipts!$B$15:$B100),1)</definedName>
    <definedName name="Recover">#REF!</definedName>
    <definedName name="ResAME">'[24]Dept AMEsum'!#REF!</definedName>
    <definedName name="ResDEL">[24]DELsum!#REF!</definedName>
    <definedName name="Results" hidden="1">[58]UK99!$A$1:$A$1</definedName>
    <definedName name="Revenue">[18]Scorecard!$C$139:$C$147</definedName>
    <definedName name="rngTable1">#REF!</definedName>
    <definedName name="rngTable2">#REF!</definedName>
    <definedName name="rngTable20">#REF!</definedName>
    <definedName name="rngTable3">#REF!</definedName>
    <definedName name="rngTable4">#REF!</definedName>
    <definedName name="rngTable5">#REF!</definedName>
    <definedName name="rngTable6">#REF!</definedName>
    <definedName name="rngTable7">#REF!</definedName>
    <definedName name="ryjury" hidden="1">'[7]FC Page 1'!#REF!</definedName>
    <definedName name="S" hidden="1">'[4]Model inputs'!#REF!</definedName>
    <definedName name="Salary">[55]Sheet1!$A$1:$D$1071</definedName>
    <definedName name="SBCCLookup">#REF!</definedName>
    <definedName name="Scale">#REF!</definedName>
    <definedName name="SCOA">!#REF!</definedName>
    <definedName name="Scorecard_1">'[21]O_DEL scens'!#REF!</definedName>
    <definedName name="Scorecard_2">'[21]O_DEL scens'!#REF!</definedName>
    <definedName name="Scorecard_3">'[21]O_DEL scens'!#REF!</definedName>
    <definedName name="SCPO">[17]Lists!$B$96:$B$108</definedName>
    <definedName name="sdf" localSheetId="1"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localSheetId="1"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localSheetId="1"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localSheetId="1"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localSheetId="1"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elected">#REF!</definedName>
    <definedName name="SEPFO">'[27]RDEL - Sept FO'!$G$9:$I$175</definedName>
    <definedName name="Server">#REF!</definedName>
    <definedName name="sf">'[1]Staff Split'!#REF!</definedName>
    <definedName name="sfad" localSheetId="1"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hortfalls">[22]Calculator!$U$32:$X$32</definedName>
    <definedName name="SPO">'[32]Headcount Delegations'!$C$23:$Q$26</definedName>
    <definedName name="squeeze1617">[22]Calculator!$E$1</definedName>
    <definedName name="squeeze1718">[22]Calculator!$F$1</definedName>
    <definedName name="squeeze1819">[22]Calculator!$G$1</definedName>
    <definedName name="squeeze1920">[22]Calculator!$H$1</definedName>
    <definedName name="squeeze2021">[22]Calculator!$I$1</definedName>
    <definedName name="SRLookup">#REF!</definedName>
    <definedName name="StaffLookup">#REF!</definedName>
    <definedName name="Subseg8">#REF!</definedName>
    <definedName name="Sumif_count">'[26]HMT Scorecard (Inputs)'!$A$509</definedName>
    <definedName name="Summary">'[17]% reductions'!#REF!</definedName>
    <definedName name="Supplementary_tables">'[26]INPUT - HMT Final scorecard'!$C$5:$C$256</definedName>
    <definedName name="T4.9i" localSheetId="1"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le">#REF!</definedName>
    <definedName name="TableName">"Dummy"</definedName>
    <definedName name="te" hidden="1">'[7]T3 Page 1'!#REF!</definedName>
    <definedName name="tekye" hidden="1">'[7]T3 Page 1'!#REF!</definedName>
    <definedName name="Territorial">[29]Data!#REF!</definedName>
    <definedName name="Test">'[23]Consolidated Data'!#REF!</definedName>
    <definedName name="tg">#REF!</definedName>
    <definedName name="tia" localSheetId="1" hidden="1">{#N/A,#N/A,FALSE,"TMCOMP96";#N/A,#N/A,FALSE,"MAT96";#N/A,#N/A,FALSE,"FANDA96";#N/A,#N/A,FALSE,"INTRAN96";#N/A,#N/A,FALSE,"NAA9697";#N/A,#N/A,FALSE,"ECWEBB";#N/A,#N/A,FALSE,"MFT96";#N/A,#N/A,FALSE,"CTrecon"}</definedName>
    <definedName name="tia" hidden="1">{#N/A,#N/A,FALSE,"TMCOMP96";#N/A,#N/A,FALSE,"MAT96";#N/A,#N/A,FALSE,"FANDA96";#N/A,#N/A,FALSE,"INTRAN96";#N/A,#N/A,FALSE,"NAA9697";#N/A,#N/A,FALSE,"ECWEBB";#N/A,#N/A,FALSE,"MFT96";#N/A,#N/A,FALSE,"CTrecon"}</definedName>
    <definedName name="TM1REBUILDOPTION">1</definedName>
    <definedName name="Today" hidden="1">'[4]Model inputs'!#REF!</definedName>
    <definedName name="TRA">[34]LOOKUP!$J$1:$K$38</definedName>
    <definedName name="Transactions2">[18]Scorecard!$C$170:$C$173</definedName>
    <definedName name="trggh" localSheetId="1"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oubledFamilies">[17]Lists!$B$109:$B$110</definedName>
    <definedName name="TSALookup">#REF!</definedName>
    <definedName name="tttttttttttttttttt" localSheetId="1" hidden="1">{#N/A,#N/A,FALSE,"CGBR95C"}</definedName>
    <definedName name="tttttttttttttttttt" hidden="1">{#N/A,#N/A,FALSE,"CGBR95C"}</definedName>
    <definedName name="uikkl" hidden="1">'[7]T3 Page 1'!#REF!</definedName>
    <definedName name="uiu" hidden="1">'[7]T3 Page 1'!#REF!</definedName>
    <definedName name="ukghk" hidden="1">'[7]T3 Page 1'!#REF!</definedName>
    <definedName name="Unused" hidden="1">'[59]SUMMARY TABLE'!$S$23:$S$46</definedName>
    <definedName name="Unused4" hidden="1">'[59]SUMMARY TABLE'!$T$23:$T$46</definedName>
    <definedName name="Unused5" hidden="1">'[59]SUMMARY TABLE'!$P$23:$P$46</definedName>
    <definedName name="Unused7" hidden="1">'[59]SUMMARY TABLE'!$P$23:$P$46</definedName>
    <definedName name="Unussed12" localSheetId="1" hidden="1">{#N/A,#N/A,FALSE,"TMCOMP96";#N/A,#N/A,FALSE,"MAT96";#N/A,#N/A,FALSE,"FANDA96";#N/A,#N/A,FALSE,"INTRAN96";#N/A,#N/A,FALSE,"NAA9697";#N/A,#N/A,FALSE,"ECWEBB";#N/A,#N/A,FALSE,"MFT96";#N/A,#N/A,FALSE,"CTrecon"}</definedName>
    <definedName name="Unussed12" hidden="1">{#N/A,#N/A,FALSE,"TMCOMP96";#N/A,#N/A,FALSE,"MAT96";#N/A,#N/A,FALSE,"FANDA96";#N/A,#N/A,FALSE,"INTRAN96";#N/A,#N/A,FALSE,"NAA9697";#N/A,#N/A,FALSE,"ECWEBB";#N/A,#N/A,FALSE,"MFT96";#N/A,#N/A,FALSE,"CTrecon"}</definedName>
    <definedName name="Unusued11" localSheetId="1"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'[59]SUMMARY TABLE'!$S$23:$S$46</definedName>
    <definedName name="Unusued24" hidden="1">#REF!</definedName>
    <definedName name="Unusued3" hidden="1">'[59]SUMMARY TABLE'!$T$23:$T$46</definedName>
    <definedName name="Unusued5" hidden="1">'[59]SUMMARY TABLE'!$Q$6:$Q$49</definedName>
    <definedName name="Unusued8" localSheetId="1" hidden="1">{#N/A,#N/A,FALSE,"TMCOMP96";#N/A,#N/A,FALSE,"MAT96";#N/A,#N/A,FALSE,"FANDA96";#N/A,#N/A,FALSE,"INTRAN96";#N/A,#N/A,FALSE,"NAA9697";#N/A,#N/A,FALSE,"ECWEBB";#N/A,#N/A,FALSE,"MFT96";#N/A,#N/A,FALSE,"CTrecon"}</definedName>
    <definedName name="Unusued8" hidden="1">{#N/A,#N/A,FALSE,"TMCOMP96";#N/A,#N/A,FALSE,"MAT96";#N/A,#N/A,FALSE,"FANDA96";#N/A,#N/A,FALSE,"INTRAN96";#N/A,#N/A,FALSE,"NAA9697";#N/A,#N/A,FALSE,"ECWEBB";#N/A,#N/A,FALSE,"MFT96";#N/A,#N/A,FALSE,"CTrecon"}</definedName>
    <definedName name="vbmvbm" hidden="1">'[3]Forecast data'!#REF!</definedName>
    <definedName name="VBXMBV" hidden="1">'[3]Forecast data'!#REF!</definedName>
    <definedName name="vbxmv" hidden="1">'[3]Forecast data'!#REF!</definedName>
    <definedName name="VBXMVB" hidden="1">'[7]T3 Page 1'!#REF!</definedName>
    <definedName name="Version">!#REF!</definedName>
    <definedName name="VlookupColC">[18]Scorecard!$C$46:$C$150</definedName>
    <definedName name="vmvbm" hidden="1">'[3]Forecast data'!#REF!</definedName>
    <definedName name="vnbcm" hidden="1">'[3]Forecast data'!#REF!</definedName>
    <definedName name="w" localSheetId="1" hidden="1">{#N/A,#N/A,FALSE,"CGBR95C"}</definedName>
    <definedName name="w" hidden="1">{#N/A,#N/A,FALSE,"CGBR95C"}</definedName>
    <definedName name="wer" hidden="1">'[3]Forecast data'!#REF!</definedName>
    <definedName name="werer" localSheetId="1"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localSheetId="1"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localSheetId="1"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eujye" hidden="1">'[7]T3 Page 1'!#REF!</definedName>
    <definedName name="wewy" hidden="1">'[7]FC Page 1'!#REF!</definedName>
    <definedName name="WORKINGBUDGET8">#REF!</definedName>
    <definedName name="WORKSTEAM8">#REF!</definedName>
    <definedName name="WORKSTREAM88">'[56]Prior Month (Tbl 88)'!#REF!</definedName>
    <definedName name="wrn.Dint96." localSheetId="1" hidden="1">{"Debt interest",#N/A,FALSE,"DINT96"}</definedName>
    <definedName name="wrn.Dint96." hidden="1">{"Debt interest",#N/A,FALSE,"DINT96"}</definedName>
    <definedName name="wrn.National._.Debt." localSheetId="1" hidden="1">{"Debt interest",#N/A,FALSE,"DINT 2000"}</definedName>
    <definedName name="wrn.National._.Debt." hidden="1">{"Debt interest",#N/A,FALSE,"DINT 2000"}</definedName>
    <definedName name="wrn.table1." localSheetId="1" hidden="1">{#N/A,#N/A,FALSE,"CGBR95C"}</definedName>
    <definedName name="wrn.table1." hidden="1">{#N/A,#N/A,FALSE,"CGBR95C"}</definedName>
    <definedName name="wrn.table2." localSheetId="1" hidden="1">{#N/A,#N/A,FALSE,"CGBR95C"}</definedName>
    <definedName name="wrn.table2." hidden="1">{#N/A,#N/A,FALSE,"CGBR95C"}</definedName>
    <definedName name="wrn.tablea." localSheetId="1" hidden="1">{#N/A,#N/A,FALSE,"CGBR95C"}</definedName>
    <definedName name="wrn.tablea." hidden="1">{#N/A,#N/A,FALSE,"CGBR95C"}</definedName>
    <definedName name="wrn.tableb." localSheetId="1" hidden="1">{#N/A,#N/A,FALSE,"CGBR95C"}</definedName>
    <definedName name="wrn.tableb." hidden="1">{#N/A,#N/A,FALSE,"CGBR95C"}</definedName>
    <definedName name="wrn.tableq." localSheetId="1"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www" hidden="1">'[7]FC Page 1'!#REF!</definedName>
    <definedName name="X">#REF!</definedName>
    <definedName name="x\cbxc" hidden="1">#REF!</definedName>
    <definedName name="xx" hidden="1">'[3]Forecast data'!#REF!</definedName>
    <definedName name="Years">[31]QsYs!$A$1:$A$65536</definedName>
    <definedName name="yru" hidden="1">'[7]T3 Page 1'!#REF!</definedName>
    <definedName name="YTDActuals8">#REF!</definedName>
    <definedName name="yu" hidden="1">'[3]Forecast data'!#REF!</definedName>
    <definedName name="yuiuy" hidden="1">'[3]Forecast data'!#REF!</definedName>
    <definedName name="yy" hidden="1">'[7]FC Page 1'!#REF!</definedName>
    <definedName name="Z">#REF!</definedName>
    <definedName name="z\hfda\xbc" hidden="1">#REF!</definedName>
    <definedName name="z\x\vxc" hidden="1">#REF!</definedName>
    <definedName name="Z_5774AB63_4B8A_11D6_8117_08005A7F5BB1_.wvu.Cols" hidden="1">#REF!</definedName>
    <definedName name="Z_5774AB63_4B8A_11D6_8117_08005A7F5BB1_.wvu.PrintArea" hidden="1">#REF!</definedName>
    <definedName name="zz" hidden="1">'[7]T3 Page 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2" l="1"/>
  <c r="G19" i="3"/>
  <c r="G22" i="3"/>
  <c r="G24" i="3" s="1"/>
  <c r="G43" i="3"/>
  <c r="G38" i="3"/>
  <c r="G36" i="3"/>
  <c r="G34" i="3"/>
  <c r="G32" i="3"/>
  <c r="G30" i="3"/>
  <c r="G26" i="3"/>
  <c r="G12" i="3" l="1"/>
  <c r="G39" i="3" s="1"/>
  <c r="G44" i="3" s="1"/>
  <c r="G6" i="3"/>
  <c r="C43" i="3"/>
  <c r="C44" i="3" s="1"/>
  <c r="C39" i="3"/>
  <c r="C38" i="3"/>
  <c r="C36" i="3"/>
  <c r="C34" i="3"/>
  <c r="C32" i="3"/>
  <c r="C30" i="3"/>
  <c r="C26" i="3"/>
  <c r="C24" i="3"/>
  <c r="C17" i="3"/>
  <c r="E17" i="3" s="1"/>
  <c r="F17" i="3" s="1"/>
  <c r="C19" i="3"/>
  <c r="C12" i="3"/>
  <c r="F7" i="3"/>
  <c r="D15" i="2" l="1"/>
  <c r="E15" i="2" s="1"/>
  <c r="D6" i="2"/>
  <c r="E6" i="2" s="1"/>
  <c r="D7" i="2"/>
  <c r="E7" i="2" s="1"/>
  <c r="D8" i="2"/>
  <c r="E8" i="2" s="1"/>
  <c r="D9" i="2"/>
  <c r="E9" i="2" s="1"/>
  <c r="D10" i="2"/>
  <c r="E10" i="2" s="1"/>
  <c r="D11" i="2"/>
  <c r="E11" i="2" s="1"/>
  <c r="D12" i="2"/>
  <c r="E12" i="2" s="1"/>
  <c r="D13" i="2"/>
  <c r="E13" i="2" s="1"/>
  <c r="D14" i="2"/>
  <c r="E14" i="2" s="1"/>
  <c r="D5" i="2"/>
  <c r="E5" i="2" s="1"/>
  <c r="E44" i="3" l="1"/>
  <c r="F44" i="3" s="1"/>
  <c r="E43" i="3"/>
  <c r="F43" i="3" s="1"/>
  <c r="E42" i="3"/>
  <c r="F42" i="3" s="1"/>
  <c r="E41" i="3"/>
  <c r="F41" i="3" s="1"/>
  <c r="E40" i="3"/>
  <c r="F40" i="3" s="1"/>
  <c r="E39" i="3"/>
  <c r="F39" i="3" s="1"/>
  <c r="E38" i="3"/>
  <c r="F38" i="3" s="1"/>
  <c r="E37" i="3"/>
  <c r="F37" i="3" s="1"/>
  <c r="E36" i="3"/>
  <c r="F36" i="3" s="1"/>
  <c r="E35" i="3"/>
  <c r="F35" i="3" s="1"/>
  <c r="E34" i="3"/>
  <c r="F34" i="3" s="1"/>
  <c r="E33" i="3"/>
  <c r="F33" i="3" s="1"/>
  <c r="E32" i="3"/>
  <c r="F32" i="3" s="1"/>
  <c r="E31" i="3"/>
  <c r="F31" i="3" s="1"/>
  <c r="E30" i="3"/>
  <c r="F30" i="3" s="1"/>
  <c r="E29" i="3"/>
  <c r="F29" i="3" s="1"/>
  <c r="E28" i="3"/>
  <c r="F28" i="3" s="1"/>
  <c r="E27" i="3"/>
  <c r="F27" i="3" s="1"/>
  <c r="E26" i="3"/>
  <c r="F26" i="3" s="1"/>
  <c r="E25" i="3"/>
  <c r="F25" i="3" s="1"/>
  <c r="E24" i="3"/>
  <c r="F24" i="3" s="1"/>
  <c r="E23" i="3"/>
  <c r="F23" i="3" s="1"/>
  <c r="E22" i="3"/>
  <c r="F22" i="3" s="1"/>
  <c r="E21" i="3"/>
  <c r="F21" i="3" s="1"/>
  <c r="E20" i="3"/>
  <c r="F20" i="3" s="1"/>
  <c r="E19" i="3"/>
  <c r="F19" i="3" s="1"/>
  <c r="E18" i="3"/>
  <c r="F18" i="3" s="1"/>
  <c r="E16" i="3"/>
  <c r="F16" i="3" s="1"/>
  <c r="E15" i="3"/>
  <c r="F15" i="3" s="1"/>
  <c r="E14" i="3"/>
  <c r="F14" i="3" s="1"/>
  <c r="E13" i="3"/>
  <c r="F13" i="3" s="1"/>
  <c r="E12" i="3"/>
  <c r="F12" i="3" s="1"/>
  <c r="E11" i="3"/>
  <c r="F11" i="3" s="1"/>
  <c r="E10" i="3"/>
  <c r="F10" i="3" s="1"/>
  <c r="E9" i="3"/>
  <c r="F9" i="3" s="1"/>
  <c r="E8" i="3"/>
  <c r="F8" i="3" s="1"/>
  <c r="E6" i="3"/>
  <c r="F6" i="3" s="1"/>
  <c r="E5" i="3"/>
  <c r="F5" i="3" s="1"/>
  <c r="A43" i="3"/>
  <c r="A38" i="3"/>
  <c r="A36" i="3"/>
  <c r="A34" i="3"/>
  <c r="A32" i="3"/>
  <c r="A30" i="3"/>
  <c r="A26" i="3"/>
  <c r="A24" i="3"/>
</calcChain>
</file>

<file path=xl/sharedStrings.xml><?xml version="1.0" encoding="utf-8"?>
<sst xmlns="http://schemas.openxmlformats.org/spreadsheetml/2006/main" count="84" uniqueCount="45">
  <si>
    <t>Table A</t>
  </si>
  <si>
    <t>Sub-Head</t>
  </si>
  <si>
    <t>Portfolio</t>
  </si>
  <si>
    <t>Resource DEL</t>
  </si>
  <si>
    <t>Capital DEL</t>
  </si>
  <si>
    <t xml:space="preserve">2023-24                                 Main Estimate budget sought </t>
  </si>
  <si>
    <t>£ m</t>
  </si>
  <si>
    <t>%</t>
  </si>
  <si>
    <t>Local Government &amp; Public Services (Core Department)</t>
  </si>
  <si>
    <t>Union, Elections and Places</t>
  </si>
  <si>
    <t>Local Government and Public Services</t>
  </si>
  <si>
    <t>Regeneration</t>
  </si>
  <si>
    <t>Safer and Greener Buildings</t>
  </si>
  <si>
    <t>Homes for Ukraine</t>
  </si>
  <si>
    <t>Local Government &amp; Public Services (ALB)(Net)</t>
  </si>
  <si>
    <t>Local Government &amp; Public Services Total</t>
  </si>
  <si>
    <t>Housing &amp; Planning (Core Department)</t>
  </si>
  <si>
    <t>Housing &amp; Planning (ALB)(Net)</t>
  </si>
  <si>
    <t>Housing &amp; Planning Total</t>
  </si>
  <si>
    <t>Local Growth &amp; Devolution</t>
  </si>
  <si>
    <t>Levelling Up</t>
  </si>
  <si>
    <t>Stronger Places</t>
  </si>
  <si>
    <t>Elections, Union and Constitution</t>
  </si>
  <si>
    <t>Research, Data &amp; Trading Funds</t>
  </si>
  <si>
    <t>Corporate Services that Enable Delivery</t>
  </si>
  <si>
    <t>DLUHC Staff, Building and Infrastructure Costs</t>
  </si>
  <si>
    <t>Departmental Unallocated Provision</t>
  </si>
  <si>
    <t>Supporting Families</t>
  </si>
  <si>
    <t>Elections</t>
  </si>
  <si>
    <t>DLUHC Total</t>
  </si>
  <si>
    <t>Local Government DEL</t>
  </si>
  <si>
    <t>Revenue Support Grants</t>
  </si>
  <si>
    <t>Other Grants and Payments</t>
  </si>
  <si>
    <t>Business Rates Retention</t>
  </si>
  <si>
    <t>Total Voted and Non Voted</t>
  </si>
  <si>
    <t>Table A (ii) AME budgets</t>
  </si>
  <si>
    <t>Resource AME</t>
  </si>
  <si>
    <t xml:space="preserve">£ million </t>
  </si>
  <si>
    <t>Non-Domestic Rates Outturn Adjustments</t>
  </si>
  <si>
    <t>DCLG Staff, Building and Infrastructure Costs</t>
  </si>
  <si>
    <t>Research, Data and Trading Funds</t>
  </si>
  <si>
    <t>Resource AME Total</t>
  </si>
  <si>
    <t>2023-24                                 Supplementary Estimate budget approved</t>
  </si>
  <si>
    <t xml:space="preserve">2023-24                                 Supplementary Estimate budget approved </t>
  </si>
  <si>
    <t xml:space="preserve">Change from Supplementary Estimate 2023-24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</si>
</sst>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00"/>
    <numFmt numFmtId="167" formatCode="#,##0.0"/>
  </numFmts>
  <fonts count="4" x14ac:knownFonts="1">
    <font>
      <sz val="11"/>
      <color theme="1"/>
      <name val="Calibri"/>
      <family val="2"/>
      <scheme val="minor"/>
    </font>
    <font>
      <b/>
      <sz val="11"/>
      <color theme="1"/>
      <name val="Arial"/>
      <family val="2"/>
    </font>
    <font>
      <sz val="11"/>
      <color rgb="FF000000"/>
      <name val="Calibri"/>
      <family val="2"/>
      <scheme val="minor"/>
    </font>
    <font>
      <b/>
      <sz val="12"/>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thin">
        <color auto="1"/>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55">
    <xf numFmtId="0" fontId="0" fillId="0" borderId="0" xfId="0"/>
    <xf numFmtId="164" fontId="0" fillId="0" borderId="0" xfId="0" applyNumberFormat="1"/>
    <xf numFmtId="164" fontId="1" fillId="0" borderId="5" xfId="0" applyNumberFormat="1" applyFont="1" applyBorder="1" applyAlignment="1">
      <alignment horizontal="center" vertical="center" wrapText="1"/>
    </xf>
    <xf numFmtId="164" fontId="1" fillId="0" borderId="2" xfId="0" applyNumberFormat="1" applyFont="1" applyBorder="1" applyAlignment="1">
      <alignment horizontal="center" wrapText="1"/>
    </xf>
    <xf numFmtId="165" fontId="1" fillId="0" borderId="2" xfId="0" applyNumberFormat="1" applyFont="1" applyBorder="1" applyAlignment="1">
      <alignment horizontal="center" vertical="center"/>
    </xf>
    <xf numFmtId="164" fontId="0" fillId="0" borderId="2" xfId="0" applyNumberFormat="1" applyBorder="1"/>
    <xf numFmtId="165" fontId="0" fillId="0" borderId="2" xfId="0" applyNumberFormat="1" applyBorder="1" applyAlignment="1">
      <alignment horizontal="right"/>
    </xf>
    <xf numFmtId="0" fontId="0" fillId="0" borderId="2" xfId="0" applyBorder="1"/>
    <xf numFmtId="164" fontId="1" fillId="2" borderId="2" xfId="0" applyNumberFormat="1" applyFont="1" applyFill="1" applyBorder="1"/>
    <xf numFmtId="165" fontId="1" fillId="2" borderId="2" xfId="0" applyNumberFormat="1" applyFont="1" applyFill="1" applyBorder="1" applyAlignment="1">
      <alignment horizontal="right"/>
    </xf>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applyAlignment="1">
      <alignment horizontal="right"/>
    </xf>
    <xf numFmtId="164" fontId="3" fillId="3" borderId="2" xfId="0" applyNumberFormat="1" applyFont="1" applyFill="1" applyBorder="1"/>
    <xf numFmtId="165" fontId="3" fillId="3" borderId="2" xfId="0" applyNumberFormat="1" applyFont="1" applyFill="1" applyBorder="1" applyAlignment="1">
      <alignment horizontal="right"/>
    </xf>
    <xf numFmtId="165" fontId="0" fillId="0" borderId="0" xfId="0" applyNumberFormat="1"/>
    <xf numFmtId="0" fontId="1" fillId="0" borderId="2" xfId="0" applyFont="1" applyBorder="1" applyAlignment="1">
      <alignment horizontal="center" wrapText="1"/>
    </xf>
    <xf numFmtId="0" fontId="1" fillId="0" borderId="2" xfId="0" applyFont="1" applyBorder="1" applyAlignment="1">
      <alignment horizontal="center" vertical="center"/>
    </xf>
    <xf numFmtId="166" fontId="0" fillId="0" borderId="0" xfId="0" applyNumberFormat="1"/>
    <xf numFmtId="167" fontId="3" fillId="2" borderId="2" xfId="0" applyNumberFormat="1" applyFont="1" applyFill="1" applyBorder="1"/>
    <xf numFmtId="0" fontId="0" fillId="0" borderId="9" xfId="0" applyBorder="1" applyAlignment="1">
      <alignment horizontal="left" vertical="center"/>
    </xf>
    <xf numFmtId="0" fontId="0" fillId="3" borderId="9" xfId="0" applyFill="1" applyBorder="1" applyAlignment="1">
      <alignment horizontal="left" vertical="center"/>
    </xf>
    <xf numFmtId="164" fontId="0" fillId="0" borderId="2" xfId="0" applyNumberFormat="1" applyFill="1" applyBorder="1"/>
    <xf numFmtId="0" fontId="0" fillId="0" borderId="9" xfId="0" applyFill="1" applyBorder="1" applyAlignment="1">
      <alignment horizontal="left" vertical="center"/>
    </xf>
    <xf numFmtId="0" fontId="0" fillId="0" borderId="2" xfId="0" applyFill="1" applyBorder="1"/>
    <xf numFmtId="0" fontId="0" fillId="0" borderId="1" xfId="0" applyBorder="1" applyAlignment="1">
      <alignment horizontal="center" vertical="center" wrapText="1"/>
    </xf>
    <xf numFmtId="0" fontId="0" fillId="0" borderId="0" xfId="0"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2" borderId="6" xfId="0" applyFont="1" applyFill="1" applyBorder="1" applyAlignment="1">
      <alignment horizontal="left" indent="1"/>
    </xf>
    <xf numFmtId="0" fontId="1" fillId="2" borderId="7" xfId="0" applyFont="1" applyFill="1" applyBorder="1" applyAlignment="1">
      <alignment horizontal="left" indent="1"/>
    </xf>
    <xf numFmtId="0" fontId="0" fillId="0" borderId="9"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5" xfId="0" applyFill="1" applyBorder="1" applyAlignment="1">
      <alignment horizontal="center" vertical="center" wrapText="1"/>
    </xf>
    <xf numFmtId="0" fontId="0" fillId="0" borderId="9" xfId="0" applyFill="1" applyBorder="1" applyAlignment="1">
      <alignment horizontal="left" vertical="center"/>
    </xf>
    <xf numFmtId="0" fontId="0" fillId="0" borderId="10" xfId="0" applyFill="1" applyBorder="1" applyAlignment="1">
      <alignment horizontal="left" vertical="center"/>
    </xf>
    <xf numFmtId="0" fontId="0" fillId="0" borderId="5" xfId="0" applyFill="1" applyBorder="1" applyAlignment="1">
      <alignment horizontal="lef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13" xfId="0" applyFill="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5" xfId="0" applyBorder="1" applyAlignment="1">
      <alignment horizontal="left" vertical="center"/>
    </xf>
    <xf numFmtId="0" fontId="3" fillId="3" borderId="2" xfId="0" applyFont="1" applyFill="1" applyBorder="1" applyAlignment="1">
      <alignment horizontal="left"/>
    </xf>
    <xf numFmtId="0" fontId="1" fillId="0" borderId="2" xfId="0" applyFont="1" applyBorder="1" applyAlignment="1">
      <alignment horizontal="left"/>
    </xf>
    <xf numFmtId="0" fontId="1" fillId="0" borderId="9" xfId="0" applyFont="1" applyBorder="1" applyAlignment="1">
      <alignment horizontal="center" vertical="center" wrapText="1"/>
    </xf>
    <xf numFmtId="0" fontId="1"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63" Type="http://schemas.openxmlformats.org/officeDocument/2006/relationships/styles" Target="styles.xml"/><Relationship Id="rId68" Type="http://schemas.openxmlformats.org/officeDocument/2006/relationships/customXml" Target="../customXml/item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externalLink" Target="externalLinks/externalLink56.xml"/><Relationship Id="rId66" Type="http://schemas.openxmlformats.org/officeDocument/2006/relationships/customXml" Target="../customXml/item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externalLink" Target="externalLinks/externalLink55.xml"/><Relationship Id="rId61" Type="http://schemas.openxmlformats.org/officeDocument/2006/relationships/externalLink" Target="externalLinks/externalLink59.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 Id="rId60" Type="http://schemas.openxmlformats.org/officeDocument/2006/relationships/externalLink" Target="externalLinks/externalLink58.xml"/><Relationship Id="rId65"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externalLink" Target="externalLinks/externalLink54.xml"/><Relationship Id="rId64" Type="http://schemas.openxmlformats.org/officeDocument/2006/relationships/sharedStrings" Target="sharedStrings.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externalLink" Target="externalLinks/externalLink57.xml"/><Relationship Id="rId67" Type="http://schemas.openxmlformats.org/officeDocument/2006/relationships/customXml" Target="../customXml/item2.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6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ple%20House/Finance/GIABUD/TRANSITION%20WORK/Transition%200809/Staff%20Preferences%2028-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e/Management_Acc/Op0304/STAFFC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senevij/Local%20Settings/Temporary%20Internet%20Files/OLK6D/FertAssChar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orecast/hist20/CHSPD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orecast/hist20/HIS19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WINDOWS/TEMP/PD/PD109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tris42.sharepoint.com/sites/hmt_is_pubsrv/DEV%20Spending%20Reviews/2019%20Spending%20Round/The%20Numbers%20-%20FINAL%20with%20baseline%20and%20NDR%20correction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dcrvhmtci421\RHMT_USERS2$\EXCEL\CGBR\PROF99.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Working"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gems\Monitoring\Accounting%20Adjustments%20Forecast\NationalAccounts_TEMPLAT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T:\gems\Monitoring\Accounting%20Adjustments%20Forecast\Budget%202010%20Working%20Files\Budget%202010_NATIONAL%20ACCOUNTS%20ADJUSTMENT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mhclg.sharepoint.com/Monitoring/Accounting%20Adjustments%20Forecast/March%202011%20Forecast/March%202011_NAA%20Forecas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pcairney/AppData/Local/Microsoft/Windows/Temporary%20Internet%20Files/Content.Outlook/DS9HS02D/Stage%202%20-%20Org%20Design/150928%20ARCHIVE/151005%20Categorisation%20(revised%2020%25).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mhclg.sharepoint.com/Data/rhmtfmuneer1/Temp/2013-08-30%20Scorecard%20with%20static%20cover%20sheet.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mhclg.sharepoint.com/groups/PSF/PEF/FSBR2012/PEF%20Budget201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Business%20Planning/26.02%20returns/20160225%20Analysis%20and%20Data%20Business%20Planning%20Dashboard%20v2.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tris42-my.sharepoint.com/DEL%20allocations%20branch/1.%20Modelling/191106%20-%20RDEL%20model%20v38%20R1.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tris42-my.sharepoint.com/DEL%20Branch/Capital/SR15%20prep/Dept%20squeeze%20model/Dept%20squeeze%20calculator%20LIVE.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Maple%20House/Finance/GIABUD/REVIEWS/Rev0708/Period%206/1-Final%20Review%20Worksheets/1%20Aggregated%20Worksheet%20Consolidation%20P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tsclient\P\PESA\Publications\PESA08\Copy%20of%20PEF%20FSBR0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groups/PSF/EFO/Autumn%202014/Spending/Measures/Scorecard%20app/OBR%20Scorecard%20&amp;%20supplementary%20table%20FINAL%2028.11.14.xlsx" TargetMode="External"/></Relationships>
</file>

<file path=xl/externalLinks/_rels/externalLink27.xml.rels><?xml version="1.0" encoding="UTF-8" standalone="yes"?>
<Relationships xmlns="http://schemas.openxmlformats.org/package/2006/relationships"><Relationship Id="rId2" Type="http://schemas.microsoft.com/office/2019/04/relationships/externalLinkLongPath" Target="https://mhclg.sharepoint.com/sites/FINLOND/Shared%20Documents/General/Corp%20Fin,%20Gov%20&amp;%20Reporting/Budgets%20&amp;%20Reporting/Business%20Planning/19-20%20Business%20Planning/19-20%20budget%20setting/Business%20Planning%20Budgets%2019-20%2014.5.19.xlsx?418637BF" TargetMode="External"/><Relationship Id="rId1" Type="http://schemas.openxmlformats.org/officeDocument/2006/relationships/externalLinkPath" Target="file:///\\418637BF\Business%20Planning%20Budgets%2019-20%2014.5.19.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Users/RHMTFMuneer1/AppData/Local/Microsoft/Windows/INetCache/Content.Outlook/KP1MAI9F/25%20Nov%20-%20AS14%20tally.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Users/twright/AppData/Local/Microsoft/Windows/INetCache/Content.Outlook/5Z3HZ3IP/AB20%20%20-%20Barnett%20Master%20Spreadsheet%20v.3.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cdn.obr.uk/groups/Documents%20and%20research/Economic%20and%20Fiscal%20Outlook/Autumn%202015/Charts%20and%20Tables/Chapter%203/NED%20AS15.xlsm"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Users/Bhall/AppData/Local/Microsoft/Windows/Temporary%20Internet%20Files/Content.Outlook/BJFCTZBQ/20150731%20DCLG%20HEADCOUNT%20DASHBOARD%20-%20NEW%20MASTER%20FILE_v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mhclg.sharepoint.com/sites/FINLOND/Shared%20Documents/General/Corp%20Fin,%20Gov%20&amp;%20Reporting/Budgets%20&amp;%20Reporting/4.%20Forecasts/2019-20/3.June/Table%20of%20Everything%20-%20June%2019%20FINAL.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Users/pcairney/AppData/Local/Microsoft/Windows/Temporary%20Internet%20Files/Content.Outlook/DS9HS02D/20150731%20Organisational%20Design%20Data.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mt-shares.hmt.local\HMTDATA7GROUPS$\Autumn%202013\Internal%20Scorecards\2013-11-28%20Scorecard%20Uncertainty.xlsm"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mhclg.sharepoint.com/Data/rhmtngregory/Debt%20Interest%20PORTAL!%20Budget%202013%20R2%20(version%20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mt-shares.hmt.local\HMTDATA7GROUPS$\Budget%202014\Scorecards\2013-12-10%20Scorecard.xlsm"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R:\HISTORY\2013\Dint201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mhclg.sharepoint.com/Data/rhmtmphillips/Temp/Debt%20interest%20payments%20model%20AS14%20Round%202%20with%202014-15%20outturn.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mt-shares.hmt.local\HMTDATA7GROUPS$\Autumn%202013\Internal%20Scorecards\2013-11-27%20Scorecard%20CORE.xlsm"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cdn.obr.uk/Groups/Documents%20and%20research/Admin/Marcus/Forecast%20errors/Forecast%20Errors%20-%20autumn.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bruce/Report_Templates/SDS_Dev/CIMVIEW.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mhclg.sharepoint.com/Data/RHMTFMuneer1/2013-08-30%20Scorecard%20with%20static%20cover%20sheet.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tris42-my.sharepoint.com/DEL%20Branch/OBR/2017%20March%20Budget/Round%204/20170304%20OBR%20Scorecard%20v1%20-%201100AM.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tris42-my.sharepoint.com/11)%20AS-SR2015/OBR%20Scorecard/20151112%204th%20Scorecard%20to%20OBR%20v1.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Documents%20and%20Settings/Scott%20McNicholas/Local%20Settings/Temporary%20Internet%20Files/OLK14C/informal%20VR%20request%20speadsheet.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cdn.obr.uk/Groups/Documents%20and%20research/Economic%20and%20Fiscal%20Outlook/Archive/Budget%202016/Charts%20and%20Tables/Chapter%202/Chapter%202.xlsm"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Users/mgarrett/AppData/Local/Microsoft/Windows/INetCache/Content.Outlook/P77QSNJR/Copy%20of%20Copy%20of%20CFO%20Group%20Commission%20Business%20Planning%20-%20Digital.xlsm"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MI_Stats/Turnover/2017/20170831%20-%20August%202017/20170831%20-%20Turnover%20File.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Pamela%20Smith/NEW%20STAFF%20&amp;%20ADMIN2005-06(VACANCY%20PROFILE%20summary)%20April%2025%2005.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rkyv/Open/OSCAR%20Chart%20of%20Accounts%7bdb5-doc4461604-ma4-mi1%7d.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Users/rhmtloakley/AppData/Local/Microsoft/Windows/INetCache/Content.Outlook/C34B7M5B/20170607%20DEL%20table%20w-c%2012%20June_CE%20v17.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Maple%20House/Finance/GIABUD/REVIEWS/Rev0809/Period%204/1-Sundry%20Documents/Staff%20Costs%20-%20All%20Staff%20Costing%202008-09%20Review.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C/Finance/Share/Excel/Budget%20Submissions/2010-11/Efficiency%20Plan/Copy%20of%20Pay%20Spreadsheet%20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mhclg.sharepoint.com/sites/BudgetControlTeam/Shared%20Documents/General/Forecasts/2020-21/11.February/Admin%20ToE/ToE%20Feb%202020%20ADMIN%20Master.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tris42.sharepoint.com/rkyv/CheckOut/Long-term%20model%202009%7bdb5-doc3966101-ma1-mi14%7d.xls"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glndsv02\OBR\WINDOWS\TEMP\PD\PD10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E Proportions"/>
      <sheetName val="Staff Split"/>
      <sheetName val="Previous Staff Split"/>
      <sheetName val="JP Schedule 28-07"/>
      <sheetName val="PrefLookup"/>
      <sheetName val="OTHER"/>
      <sheetName val="FTE_Proportions"/>
      <sheetName val="Staff_Split"/>
      <sheetName val="Previous_Staff_Split"/>
      <sheetName val="JP_Schedule_28-07"/>
    </sheetNames>
    <sheetDataSet>
      <sheetData sheetId="0"/>
      <sheetData sheetId="1"/>
      <sheetData sheetId="2"/>
      <sheetData sheetId="3"/>
      <sheetData sheetId="4">
        <row r="4">
          <cell r="I4" t="str">
            <v>SURNAME</v>
          </cell>
          <cell r="J4" t="str">
            <v>FIRST NAME</v>
          </cell>
          <cell r="K4" t="str">
            <v>AGENCY</v>
          </cell>
        </row>
        <row r="5">
          <cell r="I5" t="str">
            <v>Adejumo</v>
          </cell>
          <cell r="J5" t="str">
            <v>Helen</v>
          </cell>
          <cell r="K5" t="str">
            <v>HCA</v>
          </cell>
        </row>
        <row r="6">
          <cell r="I6" t="str">
            <v>Alan-Smith</v>
          </cell>
          <cell r="J6" t="str">
            <v>Louise</v>
          </cell>
          <cell r="K6" t="str">
            <v>NP</v>
          </cell>
        </row>
        <row r="7">
          <cell r="I7" t="str">
            <v>Aloe</v>
          </cell>
          <cell r="J7" t="str">
            <v>Bashir</v>
          </cell>
          <cell r="K7" t="str">
            <v>HCA</v>
          </cell>
        </row>
        <row r="8">
          <cell r="I8" t="str">
            <v>Anene</v>
          </cell>
          <cell r="J8" t="str">
            <v>Phyllis</v>
          </cell>
          <cell r="K8" t="str">
            <v>HCA</v>
          </cell>
        </row>
        <row r="9">
          <cell r="I9" t="str">
            <v>Ayekpa</v>
          </cell>
          <cell r="J9" t="str">
            <v>Agnes</v>
          </cell>
          <cell r="K9" t="str">
            <v>HCA</v>
          </cell>
        </row>
        <row r="10">
          <cell r="I10" t="str">
            <v>Beer</v>
          </cell>
          <cell r="J10" t="str">
            <v>Jackie</v>
          </cell>
          <cell r="K10" t="str">
            <v>TSA</v>
          </cell>
        </row>
        <row r="11">
          <cell r="I11" t="str">
            <v>Benn</v>
          </cell>
          <cell r="J11" t="str">
            <v>Nasrin</v>
          </cell>
          <cell r="K11" t="str">
            <v>TSA</v>
          </cell>
        </row>
        <row r="12">
          <cell r="I12" t="str">
            <v>Bennett</v>
          </cell>
          <cell r="J12" t="str">
            <v>Kim</v>
          </cell>
          <cell r="K12" t="str">
            <v>TSA</v>
          </cell>
        </row>
        <row r="13">
          <cell r="I13" t="str">
            <v>Bennett</v>
          </cell>
          <cell r="J13" t="str">
            <v>Jim</v>
          </cell>
          <cell r="K13" t="str">
            <v>HCA</v>
          </cell>
        </row>
        <row r="14">
          <cell r="I14" t="str">
            <v>Bernard</v>
          </cell>
          <cell r="J14" t="str">
            <v>Carol</v>
          </cell>
          <cell r="K14" t="str">
            <v>TSA</v>
          </cell>
        </row>
        <row r="15">
          <cell r="I15" t="str">
            <v>Berrington</v>
          </cell>
          <cell r="J15" t="str">
            <v>James</v>
          </cell>
          <cell r="K15" t="str">
            <v>HCA</v>
          </cell>
        </row>
        <row r="16">
          <cell r="I16" t="str">
            <v>Brucken</v>
          </cell>
          <cell r="J16" t="str">
            <v>Chris</v>
          </cell>
          <cell r="K16" t="str">
            <v>TSA</v>
          </cell>
        </row>
        <row r="17">
          <cell r="I17" t="str">
            <v>Burgess</v>
          </cell>
          <cell r="J17" t="str">
            <v>John</v>
          </cell>
          <cell r="K17" t="str">
            <v>TSA</v>
          </cell>
        </row>
        <row r="18">
          <cell r="I18" t="str">
            <v>Callaghan</v>
          </cell>
          <cell r="J18" t="str">
            <v>David</v>
          </cell>
          <cell r="K18" t="str">
            <v>TSA</v>
          </cell>
        </row>
        <row r="19">
          <cell r="I19" t="str">
            <v>Carrigan</v>
          </cell>
          <cell r="J19" t="str">
            <v>David</v>
          </cell>
          <cell r="K19" t="str">
            <v>HCA</v>
          </cell>
        </row>
        <row r="20">
          <cell r="I20" t="str">
            <v>Carter</v>
          </cell>
          <cell r="J20" t="str">
            <v>Mary</v>
          </cell>
          <cell r="K20" t="str">
            <v>HCA</v>
          </cell>
        </row>
        <row r="21">
          <cell r="I21" t="str">
            <v>Carter</v>
          </cell>
          <cell r="J21" t="str">
            <v>Valerie</v>
          </cell>
          <cell r="K21" t="str">
            <v>TSA</v>
          </cell>
        </row>
        <row r="22">
          <cell r="I22" t="str">
            <v>Chilka</v>
          </cell>
          <cell r="J22" t="str">
            <v>Varsha</v>
          </cell>
          <cell r="K22" t="str">
            <v/>
          </cell>
        </row>
        <row r="23">
          <cell r="I23" t="str">
            <v>Chuter</v>
          </cell>
          <cell r="J23" t="str">
            <v>Janette</v>
          </cell>
          <cell r="K23" t="str">
            <v/>
          </cell>
        </row>
        <row r="24">
          <cell r="I24" t="str">
            <v>Cleary</v>
          </cell>
          <cell r="J24" t="str">
            <v>Peter</v>
          </cell>
          <cell r="K24" t="str">
            <v/>
          </cell>
        </row>
        <row r="25">
          <cell r="I25" t="str">
            <v>Coles</v>
          </cell>
          <cell r="J25" t="str">
            <v>Hannah</v>
          </cell>
          <cell r="K25" t="str">
            <v>TSA</v>
          </cell>
        </row>
        <row r="26">
          <cell r="I26" t="str">
            <v>Connikie</v>
          </cell>
          <cell r="J26" t="str">
            <v>Kardine</v>
          </cell>
          <cell r="K26" t="str">
            <v>TSA</v>
          </cell>
        </row>
        <row r="27">
          <cell r="I27" t="str">
            <v>Da Silva</v>
          </cell>
          <cell r="J27" t="str">
            <v>Joanita</v>
          </cell>
          <cell r="K27" t="str">
            <v>HCA</v>
          </cell>
        </row>
        <row r="28">
          <cell r="I28" t="str">
            <v>Daniells</v>
          </cell>
          <cell r="J28" t="str">
            <v>Sophie</v>
          </cell>
          <cell r="K28" t="str">
            <v>TSA</v>
          </cell>
        </row>
        <row r="29">
          <cell r="I29" t="str">
            <v>Downey</v>
          </cell>
          <cell r="J29" t="str">
            <v>Tina</v>
          </cell>
          <cell r="K29" t="str">
            <v>TSA</v>
          </cell>
        </row>
        <row r="30">
          <cell r="I30" t="str">
            <v>Driver</v>
          </cell>
          <cell r="J30" t="str">
            <v>Peter</v>
          </cell>
          <cell r="K30" t="str">
            <v>HCA</v>
          </cell>
        </row>
        <row r="31">
          <cell r="I31" t="str">
            <v>Drymer</v>
          </cell>
          <cell r="J31" t="str">
            <v>Gerarda</v>
          </cell>
          <cell r="K31" t="str">
            <v>HCA</v>
          </cell>
        </row>
        <row r="32">
          <cell r="I32" t="str">
            <v>Evans</v>
          </cell>
          <cell r="J32" t="str">
            <v>Gerry</v>
          </cell>
          <cell r="K32" t="str">
            <v>TSA</v>
          </cell>
        </row>
        <row r="33">
          <cell r="I33" t="str">
            <v>Evans</v>
          </cell>
          <cell r="J33" t="str">
            <v>Naomi</v>
          </cell>
          <cell r="K33" t="str">
            <v>TSA</v>
          </cell>
        </row>
        <row r="34">
          <cell r="I34" t="str">
            <v>Farrell</v>
          </cell>
          <cell r="J34" t="str">
            <v>Josephine</v>
          </cell>
          <cell r="K34" t="str">
            <v>HCA</v>
          </cell>
        </row>
        <row r="35">
          <cell r="I35" t="str">
            <v>Forsyth</v>
          </cell>
          <cell r="J35" t="str">
            <v>Iain</v>
          </cell>
          <cell r="K35" t="str">
            <v>HCA</v>
          </cell>
        </row>
        <row r="36">
          <cell r="I36" t="str">
            <v>Fowler</v>
          </cell>
          <cell r="J36" t="str">
            <v>Julie</v>
          </cell>
          <cell r="K36" t="str">
            <v>NP</v>
          </cell>
        </row>
        <row r="37">
          <cell r="I37" t="str">
            <v>Gahagan</v>
          </cell>
          <cell r="J37" t="str">
            <v>James</v>
          </cell>
          <cell r="K37" t="str">
            <v>TSA</v>
          </cell>
        </row>
        <row r="38">
          <cell r="I38" t="str">
            <v>Goldby</v>
          </cell>
          <cell r="J38" t="str">
            <v>Ria</v>
          </cell>
          <cell r="K38" t="str">
            <v>HCA</v>
          </cell>
        </row>
        <row r="39">
          <cell r="I39" t="str">
            <v>Good</v>
          </cell>
          <cell r="J39" t="str">
            <v>Simon</v>
          </cell>
          <cell r="K39" t="str">
            <v>TSA</v>
          </cell>
        </row>
        <row r="40">
          <cell r="I40" t="str">
            <v>Groarke</v>
          </cell>
          <cell r="J40" t="str">
            <v>Gareth</v>
          </cell>
          <cell r="K40" t="str">
            <v>HCA</v>
          </cell>
        </row>
        <row r="41">
          <cell r="I41" t="str">
            <v>Hancock</v>
          </cell>
          <cell r="J41" t="str">
            <v>Juliet</v>
          </cell>
          <cell r="K41" t="str">
            <v>TSA</v>
          </cell>
        </row>
        <row r="42">
          <cell r="I42" t="str">
            <v>Hawkes</v>
          </cell>
          <cell r="J42" t="str">
            <v>Gabby</v>
          </cell>
          <cell r="K42" t="str">
            <v/>
          </cell>
        </row>
        <row r="43">
          <cell r="I43" t="str">
            <v>Haylock</v>
          </cell>
          <cell r="J43" t="str">
            <v>Paul</v>
          </cell>
          <cell r="K43" t="str">
            <v>TSA</v>
          </cell>
        </row>
        <row r="44">
          <cell r="I44" t="str">
            <v>Holloway</v>
          </cell>
          <cell r="J44" t="str">
            <v>David</v>
          </cell>
          <cell r="K44" t="str">
            <v>TSA</v>
          </cell>
        </row>
        <row r="45">
          <cell r="I45" t="str">
            <v>Jackman</v>
          </cell>
          <cell r="J45" t="str">
            <v>Jenny</v>
          </cell>
          <cell r="K45" t="str">
            <v>TSA</v>
          </cell>
        </row>
        <row r="46">
          <cell r="I46" t="str">
            <v>Jarrett</v>
          </cell>
          <cell r="J46" t="str">
            <v>Natalie</v>
          </cell>
          <cell r="K46" t="str">
            <v>TSA</v>
          </cell>
        </row>
        <row r="47">
          <cell r="I47" t="str">
            <v>Jayakumar</v>
          </cell>
          <cell r="J47" t="str">
            <v>Suchitha</v>
          </cell>
          <cell r="K47" t="str">
            <v>TSA</v>
          </cell>
        </row>
        <row r="48">
          <cell r="I48" t="str">
            <v>Joseph</v>
          </cell>
          <cell r="J48" t="str">
            <v>Gloria</v>
          </cell>
          <cell r="K48" t="str">
            <v>NP</v>
          </cell>
        </row>
        <row r="49">
          <cell r="I49" t="str">
            <v>Joshi</v>
          </cell>
          <cell r="J49" t="str">
            <v>Anagha</v>
          </cell>
          <cell r="K49" t="str">
            <v>HCA</v>
          </cell>
        </row>
        <row r="50">
          <cell r="I50" t="str">
            <v>Kadway</v>
          </cell>
          <cell r="J50" t="str">
            <v>Kalpana</v>
          </cell>
          <cell r="K50" t="str">
            <v>NP</v>
          </cell>
        </row>
        <row r="51">
          <cell r="I51" t="str">
            <v>Kershaw</v>
          </cell>
          <cell r="J51" t="str">
            <v>Graham</v>
          </cell>
          <cell r="K51" t="str">
            <v>TSA</v>
          </cell>
        </row>
        <row r="52">
          <cell r="I52" t="str">
            <v>Kiely</v>
          </cell>
          <cell r="J52" t="str">
            <v>Marion</v>
          </cell>
          <cell r="K52" t="str">
            <v>HCA</v>
          </cell>
        </row>
        <row r="53">
          <cell r="I53" t="str">
            <v>Kosuthova</v>
          </cell>
          <cell r="J53" t="str">
            <v>Martina</v>
          </cell>
          <cell r="K53" t="str">
            <v>TSA</v>
          </cell>
        </row>
        <row r="54">
          <cell r="I54" t="str">
            <v>Labrosse-Rolston</v>
          </cell>
          <cell r="J54" t="str">
            <v>Ivan</v>
          </cell>
          <cell r="K54" t="str">
            <v>TSA</v>
          </cell>
        </row>
        <row r="55">
          <cell r="I55" t="str">
            <v>Leamy</v>
          </cell>
          <cell r="J55" t="str">
            <v>Terry</v>
          </cell>
          <cell r="K55" t="str">
            <v>TSA</v>
          </cell>
        </row>
        <row r="56">
          <cell r="I56" t="str">
            <v>Lewin</v>
          </cell>
          <cell r="J56" t="str">
            <v>Mark</v>
          </cell>
          <cell r="K56" t="str">
            <v>HCA</v>
          </cell>
        </row>
        <row r="57">
          <cell r="I57" t="str">
            <v>Lowden</v>
          </cell>
          <cell r="J57" t="str">
            <v>Marion</v>
          </cell>
          <cell r="K57" t="str">
            <v>TSA</v>
          </cell>
        </row>
        <row r="58">
          <cell r="I58" t="str">
            <v>Luckhurst</v>
          </cell>
          <cell r="J58" t="str">
            <v>Dawn</v>
          </cell>
          <cell r="K58" t="str">
            <v>NP</v>
          </cell>
        </row>
        <row r="59">
          <cell r="I59" t="str">
            <v>Male</v>
          </cell>
          <cell r="J59" t="str">
            <v>Jennifer</v>
          </cell>
          <cell r="K59" t="str">
            <v>TSA</v>
          </cell>
        </row>
        <row r="60">
          <cell r="I60" t="str">
            <v>Malvi</v>
          </cell>
          <cell r="J60" t="str">
            <v>Chetna</v>
          </cell>
          <cell r="K60" t="str">
            <v>TSA</v>
          </cell>
        </row>
        <row r="61">
          <cell r="I61" t="str">
            <v>Mann</v>
          </cell>
          <cell r="J61" t="str">
            <v>Holly</v>
          </cell>
          <cell r="K61" t="str">
            <v>TSA</v>
          </cell>
        </row>
        <row r="62">
          <cell r="I62" t="str">
            <v>Marks</v>
          </cell>
          <cell r="J62" t="str">
            <v>Rod</v>
          </cell>
          <cell r="K62" t="str">
            <v>HCA</v>
          </cell>
        </row>
        <row r="63">
          <cell r="I63" t="str">
            <v>Mathias</v>
          </cell>
          <cell r="J63" t="str">
            <v>Alison</v>
          </cell>
          <cell r="K63" t="str">
            <v>HCA</v>
          </cell>
        </row>
        <row r="64">
          <cell r="I64" t="str">
            <v>Mccann</v>
          </cell>
          <cell r="J64" t="str">
            <v>Mandy</v>
          </cell>
          <cell r="K64" t="str">
            <v/>
          </cell>
        </row>
        <row r="65">
          <cell r="I65" t="str">
            <v>McClinton</v>
          </cell>
          <cell r="J65" t="str">
            <v>Sue</v>
          </cell>
          <cell r="K65" t="str">
            <v>HCA</v>
          </cell>
        </row>
        <row r="66">
          <cell r="I66" t="str">
            <v>Mead</v>
          </cell>
          <cell r="J66" t="str">
            <v>Kim</v>
          </cell>
          <cell r="K66" t="str">
            <v>TSA</v>
          </cell>
        </row>
        <row r="67">
          <cell r="I67" t="str">
            <v>Mingo</v>
          </cell>
          <cell r="J67" t="str">
            <v>Jennifer</v>
          </cell>
          <cell r="K67" t="str">
            <v>HCA</v>
          </cell>
        </row>
        <row r="68">
          <cell r="I68" t="str">
            <v>Mirza</v>
          </cell>
          <cell r="J68" t="str">
            <v>Kurshida</v>
          </cell>
          <cell r="K68" t="str">
            <v>HCA</v>
          </cell>
        </row>
        <row r="69">
          <cell r="I69" t="str">
            <v>Modric</v>
          </cell>
          <cell r="J69" t="str">
            <v>Steve</v>
          </cell>
          <cell r="K69" t="str">
            <v>HCA</v>
          </cell>
        </row>
        <row r="70">
          <cell r="I70" t="str">
            <v>Moran</v>
          </cell>
          <cell r="J70" t="str">
            <v>Adrian</v>
          </cell>
          <cell r="K70" t="str">
            <v>HCA</v>
          </cell>
        </row>
        <row r="71">
          <cell r="I71" t="str">
            <v>Mortleman</v>
          </cell>
          <cell r="J71" t="str">
            <v>Lisa</v>
          </cell>
          <cell r="K71" t="str">
            <v>HCA</v>
          </cell>
        </row>
        <row r="72">
          <cell r="I72" t="str">
            <v>Murray</v>
          </cell>
          <cell r="J72" t="str">
            <v>Julia</v>
          </cell>
          <cell r="K72" t="str">
            <v>HCA</v>
          </cell>
        </row>
        <row r="73">
          <cell r="I73" t="str">
            <v>Newman</v>
          </cell>
          <cell r="J73" t="str">
            <v>Paul</v>
          </cell>
          <cell r="K73" t="str">
            <v>HCA</v>
          </cell>
        </row>
        <row r="74">
          <cell r="I74" t="str">
            <v>Newson</v>
          </cell>
          <cell r="J74" t="str">
            <v>Pat</v>
          </cell>
          <cell r="K74" t="str">
            <v>TSA</v>
          </cell>
        </row>
        <row r="75">
          <cell r="I75" t="str">
            <v>Newton</v>
          </cell>
          <cell r="J75" t="str">
            <v>Amanda</v>
          </cell>
          <cell r="K75" t="str">
            <v>TSA</v>
          </cell>
        </row>
        <row r="76">
          <cell r="I76" t="str">
            <v>Nugent</v>
          </cell>
          <cell r="J76" t="str">
            <v>Patrick</v>
          </cell>
          <cell r="K76" t="str">
            <v>TSA</v>
          </cell>
        </row>
        <row r="77">
          <cell r="I77" t="str">
            <v>O'Flaherty Seddon</v>
          </cell>
          <cell r="J77" t="str">
            <v>Ben</v>
          </cell>
          <cell r="K77" t="str">
            <v>NP</v>
          </cell>
        </row>
        <row r="78">
          <cell r="I78" t="str">
            <v>Oldfield</v>
          </cell>
          <cell r="J78" t="str">
            <v>Andrew</v>
          </cell>
          <cell r="K78" t="str">
            <v>TSA</v>
          </cell>
        </row>
        <row r="79">
          <cell r="I79" t="str">
            <v>Papaspyrou</v>
          </cell>
          <cell r="J79" t="str">
            <v>Louis</v>
          </cell>
          <cell r="K79" t="str">
            <v>TSA</v>
          </cell>
        </row>
        <row r="80">
          <cell r="I80" t="str">
            <v>Patterson</v>
          </cell>
          <cell r="J80" t="str">
            <v>Jane</v>
          </cell>
          <cell r="K80" t="str">
            <v>TSA</v>
          </cell>
        </row>
        <row r="81">
          <cell r="I81" t="str">
            <v>Petrou</v>
          </cell>
          <cell r="J81" t="str">
            <v>Vasos</v>
          </cell>
          <cell r="K81" t="str">
            <v>HCA</v>
          </cell>
        </row>
        <row r="82">
          <cell r="I82" t="str">
            <v>Peuble</v>
          </cell>
          <cell r="J82" t="str">
            <v>Sue</v>
          </cell>
          <cell r="K82" t="str">
            <v>TSA</v>
          </cell>
        </row>
        <row r="83">
          <cell r="I83" t="str">
            <v>Potts</v>
          </cell>
          <cell r="J83" t="str">
            <v>Mandy</v>
          </cell>
          <cell r="K83" t="str">
            <v>TSA</v>
          </cell>
        </row>
        <row r="84">
          <cell r="I84" t="str">
            <v>Pugh</v>
          </cell>
          <cell r="J84" t="str">
            <v>Steve</v>
          </cell>
          <cell r="K84" t="str">
            <v>TSA</v>
          </cell>
        </row>
        <row r="85">
          <cell r="I85" t="str">
            <v>Rattray</v>
          </cell>
          <cell r="J85" t="str">
            <v>Maurice</v>
          </cell>
          <cell r="K85" t="str">
            <v>NP</v>
          </cell>
        </row>
        <row r="86">
          <cell r="I86" t="str">
            <v>Ray</v>
          </cell>
          <cell r="J86" t="str">
            <v>Sharon</v>
          </cell>
          <cell r="K86" t="str">
            <v>TSA</v>
          </cell>
        </row>
        <row r="87">
          <cell r="I87" t="str">
            <v>Redhead-Allen</v>
          </cell>
          <cell r="J87" t="str">
            <v>Debra</v>
          </cell>
          <cell r="K87" t="str">
            <v>TSA</v>
          </cell>
        </row>
        <row r="88">
          <cell r="I88" t="str">
            <v>Rees</v>
          </cell>
          <cell r="J88" t="str">
            <v>Clare</v>
          </cell>
          <cell r="K88" t="str">
            <v>TSA</v>
          </cell>
        </row>
        <row r="89">
          <cell r="I89" t="str">
            <v>Rowley</v>
          </cell>
          <cell r="J89" t="str">
            <v>Gill</v>
          </cell>
          <cell r="K89" t="str">
            <v>TSA</v>
          </cell>
        </row>
        <row r="90">
          <cell r="I90" t="str">
            <v>Savin</v>
          </cell>
          <cell r="J90" t="str">
            <v>Brian</v>
          </cell>
          <cell r="K90" t="str">
            <v>HCA</v>
          </cell>
        </row>
        <row r="91">
          <cell r="I91" t="str">
            <v>Shirley</v>
          </cell>
          <cell r="J91" t="str">
            <v>John</v>
          </cell>
          <cell r="K91" t="str">
            <v>TSA</v>
          </cell>
        </row>
        <row r="92">
          <cell r="I92" t="str">
            <v>Shosanya</v>
          </cell>
          <cell r="J92" t="str">
            <v>Marion</v>
          </cell>
          <cell r="K92" t="str">
            <v>NP</v>
          </cell>
        </row>
        <row r="93">
          <cell r="I93" t="str">
            <v>Simpson</v>
          </cell>
          <cell r="J93" t="str">
            <v>Val</v>
          </cell>
          <cell r="K93" t="str">
            <v>TSA</v>
          </cell>
        </row>
        <row r="94">
          <cell r="I94" t="str">
            <v>Soden</v>
          </cell>
          <cell r="J94" t="str">
            <v>Laura</v>
          </cell>
          <cell r="K94" t="str">
            <v>HCA</v>
          </cell>
        </row>
        <row r="95">
          <cell r="I95" t="str">
            <v>Sofolawe</v>
          </cell>
          <cell r="J95" t="str">
            <v>Nike</v>
          </cell>
          <cell r="K95" t="str">
            <v>HCA</v>
          </cell>
        </row>
        <row r="96">
          <cell r="I96" t="str">
            <v>Stanislas</v>
          </cell>
          <cell r="J96" t="str">
            <v>Kim</v>
          </cell>
          <cell r="K96" t="str">
            <v>TSA</v>
          </cell>
        </row>
        <row r="97">
          <cell r="I97" t="str">
            <v>Stormont</v>
          </cell>
          <cell r="J97" t="str">
            <v>Felicity</v>
          </cell>
          <cell r="K97" t="str">
            <v/>
          </cell>
        </row>
        <row r="98">
          <cell r="I98" t="str">
            <v>Sullivan</v>
          </cell>
          <cell r="J98" t="str">
            <v>Marie</v>
          </cell>
          <cell r="K98" t="str">
            <v>TSA</v>
          </cell>
        </row>
        <row r="99">
          <cell r="I99" t="str">
            <v>Tagro</v>
          </cell>
          <cell r="J99" t="str">
            <v>Marius</v>
          </cell>
          <cell r="K99" t="str">
            <v>TSA</v>
          </cell>
        </row>
        <row r="100">
          <cell r="I100" t="str">
            <v>Thomson</v>
          </cell>
          <cell r="J100" t="str">
            <v>Karin</v>
          </cell>
          <cell r="K100" t="str">
            <v>TSA</v>
          </cell>
        </row>
        <row r="101">
          <cell r="I101" t="str">
            <v>Tobin</v>
          </cell>
          <cell r="J101" t="str">
            <v>Barry</v>
          </cell>
          <cell r="K101" t="str">
            <v>TSA</v>
          </cell>
        </row>
        <row r="102">
          <cell r="I102" t="str">
            <v>Todd</v>
          </cell>
          <cell r="J102" t="str">
            <v>Andy</v>
          </cell>
          <cell r="K102" t="str">
            <v/>
          </cell>
        </row>
        <row r="103">
          <cell r="I103" t="str">
            <v>Tucker</v>
          </cell>
          <cell r="J103" t="str">
            <v>Michelle</v>
          </cell>
          <cell r="K103" t="str">
            <v>TSA</v>
          </cell>
        </row>
        <row r="104">
          <cell r="I104" t="str">
            <v>Uddin</v>
          </cell>
          <cell r="J104" t="str">
            <v>Zia</v>
          </cell>
          <cell r="K104" t="str">
            <v>TSA</v>
          </cell>
        </row>
        <row r="105">
          <cell r="I105" t="str">
            <v>Varney</v>
          </cell>
          <cell r="J105" t="str">
            <v>Karen</v>
          </cell>
          <cell r="K105" t="str">
            <v>TSA</v>
          </cell>
        </row>
        <row r="106">
          <cell r="I106" t="str">
            <v>Vijayaratnam</v>
          </cell>
          <cell r="J106" t="str">
            <v>Kumar</v>
          </cell>
          <cell r="K106" t="str">
            <v>TSA</v>
          </cell>
        </row>
        <row r="107">
          <cell r="I107" t="str">
            <v>Welch</v>
          </cell>
          <cell r="J107" t="str">
            <v>Graham</v>
          </cell>
          <cell r="K107" t="str">
            <v>TSA</v>
          </cell>
        </row>
        <row r="108">
          <cell r="I108" t="str">
            <v>West</v>
          </cell>
          <cell r="J108" t="str">
            <v>Laurie</v>
          </cell>
          <cell r="K108" t="str">
            <v>TSA</v>
          </cell>
        </row>
        <row r="109">
          <cell r="I109" t="str">
            <v>White</v>
          </cell>
          <cell r="J109" t="str">
            <v>Sandra</v>
          </cell>
          <cell r="K109" t="str">
            <v>TSA</v>
          </cell>
        </row>
        <row r="110">
          <cell r="I110" t="str">
            <v>Winter</v>
          </cell>
          <cell r="J110" t="str">
            <v>Mick</v>
          </cell>
          <cell r="K110" t="str">
            <v>TSA</v>
          </cell>
        </row>
        <row r="111">
          <cell r="I111" t="str">
            <v>Wright</v>
          </cell>
          <cell r="J111" t="str">
            <v>Stuart</v>
          </cell>
          <cell r="K111" t="str">
            <v>TSA</v>
          </cell>
        </row>
        <row r="112">
          <cell r="I112" t="str">
            <v>Yates</v>
          </cell>
          <cell r="J112" t="str">
            <v>Mick</v>
          </cell>
          <cell r="K112" t="str">
            <v>HCA</v>
          </cell>
        </row>
        <row r="113">
          <cell r="I113" t="str">
            <v>Zierau</v>
          </cell>
          <cell r="J113" t="str">
            <v>Marianne</v>
          </cell>
          <cell r="K113" t="str">
            <v>TSA</v>
          </cell>
        </row>
      </sheetData>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Bids"/>
      <sheetName val="CCComp"/>
      <sheetName val="CCData"/>
      <sheetName val="HypLoad"/>
      <sheetName val="HypData"/>
      <sheetName val="PermCost"/>
      <sheetName val="FTE Position"/>
      <sheetName val="CFData"/>
      <sheetName val="PCOriginal"/>
      <sheetName val="FTE_Posi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9">
          <cell r="A9">
            <v>107721443</v>
          </cell>
          <cell r="B9" t="str">
            <v>JONES J</v>
          </cell>
          <cell r="C9">
            <v>14438011</v>
          </cell>
          <cell r="D9">
            <v>21</v>
          </cell>
          <cell r="E9">
            <v>911.35</v>
          </cell>
          <cell r="F9">
            <v>0</v>
          </cell>
          <cell r="G9">
            <v>0</v>
          </cell>
          <cell r="H9">
            <v>41.59</v>
          </cell>
          <cell r="I9">
            <v>0</v>
          </cell>
          <cell r="J9">
            <v>40.1</v>
          </cell>
        </row>
        <row r="10">
          <cell r="A10">
            <v>107721900</v>
          </cell>
          <cell r="B10" t="str">
            <v>JONES J</v>
          </cell>
          <cell r="C10">
            <v>19008011</v>
          </cell>
          <cell r="D10">
            <v>3.57</v>
          </cell>
          <cell r="E10">
            <v>154.92950000000002</v>
          </cell>
          <cell r="G10">
            <v>0</v>
          </cell>
          <cell r="H10">
            <v>7.0702999999999996</v>
          </cell>
          <cell r="J10">
            <v>6.8170000000000002</v>
          </cell>
        </row>
        <row r="11">
          <cell r="A11">
            <v>132071900</v>
          </cell>
          <cell r="B11" t="str">
            <v>QUARCOOPOME G</v>
          </cell>
          <cell r="C11">
            <v>19008011</v>
          </cell>
          <cell r="D11">
            <v>21</v>
          </cell>
          <cell r="E11">
            <v>1050.204</v>
          </cell>
          <cell r="G11">
            <v>150</v>
          </cell>
          <cell r="H11">
            <v>79.181999999999988</v>
          </cell>
          <cell r="J11">
            <v>52.806000000000004</v>
          </cell>
        </row>
        <row r="12">
          <cell r="A12">
            <v>132071200</v>
          </cell>
          <cell r="B12" t="str">
            <v>QUARCOOPOME G</v>
          </cell>
          <cell r="C12">
            <v>12008011</v>
          </cell>
          <cell r="D12">
            <v>14</v>
          </cell>
          <cell r="E12">
            <v>700.13599999999997</v>
          </cell>
          <cell r="G12">
            <v>100</v>
          </cell>
          <cell r="H12">
            <v>52.78799999999999</v>
          </cell>
          <cell r="J12">
            <v>35.204000000000001</v>
          </cell>
        </row>
        <row r="13">
          <cell r="A13">
            <v>116842413</v>
          </cell>
          <cell r="B13" t="str">
            <v>BENNETT AMP</v>
          </cell>
          <cell r="C13">
            <v>24138011</v>
          </cell>
          <cell r="D13">
            <v>35</v>
          </cell>
          <cell r="E13">
            <v>1558.54</v>
          </cell>
          <cell r="F13">
            <v>0</v>
          </cell>
          <cell r="G13">
            <v>200</v>
          </cell>
          <cell r="H13">
            <v>111.9</v>
          </cell>
          <cell r="I13">
            <v>0</v>
          </cell>
          <cell r="J13">
            <v>77.38</v>
          </cell>
        </row>
        <row r="14">
          <cell r="A14">
            <v>116842415</v>
          </cell>
          <cell r="B14" t="str">
            <v>BENNETT AMP</v>
          </cell>
          <cell r="C14">
            <v>24158011</v>
          </cell>
          <cell r="D14">
            <v>13.125</v>
          </cell>
          <cell r="E14">
            <v>584.45249999999999</v>
          </cell>
          <cell r="G14">
            <v>75</v>
          </cell>
          <cell r="H14">
            <v>41.962499999999999</v>
          </cell>
          <cell r="J14">
            <v>29.017499999999998</v>
          </cell>
        </row>
        <row r="15">
          <cell r="A15">
            <v>11353</v>
          </cell>
          <cell r="B15" t="str">
            <v>PYLE DJ</v>
          </cell>
          <cell r="C15">
            <v>24228011</v>
          </cell>
          <cell r="D15">
            <v>16.8</v>
          </cell>
          <cell r="E15">
            <v>959.56319999999994</v>
          </cell>
          <cell r="G15">
            <v>0</v>
          </cell>
          <cell r="H15">
            <v>63.667200000000001</v>
          </cell>
          <cell r="J15">
            <v>42.220799999999997</v>
          </cell>
        </row>
        <row r="16">
          <cell r="A16">
            <v>140163422</v>
          </cell>
          <cell r="B16" t="str">
            <v>SMITH JA</v>
          </cell>
          <cell r="C16">
            <v>34228011</v>
          </cell>
          <cell r="D16">
            <v>17.5</v>
          </cell>
          <cell r="E16">
            <v>1454.75</v>
          </cell>
          <cell r="F16">
            <v>0</v>
          </cell>
          <cell r="G16">
            <v>59.55</v>
          </cell>
          <cell r="H16">
            <v>95.21</v>
          </cell>
          <cell r="I16">
            <v>0</v>
          </cell>
          <cell r="J16">
            <v>66.63</v>
          </cell>
        </row>
        <row r="17">
          <cell r="A17">
            <v>140162421</v>
          </cell>
          <cell r="B17" t="str">
            <v>SMITH JA</v>
          </cell>
          <cell r="C17">
            <v>24218011</v>
          </cell>
          <cell r="D17">
            <v>4.9874999999999998</v>
          </cell>
          <cell r="E17">
            <v>414.60374999999999</v>
          </cell>
          <cell r="G17">
            <v>16.97175</v>
          </cell>
          <cell r="H17">
            <v>27.13485</v>
          </cell>
          <cell r="J17">
            <v>18.989549999999998</v>
          </cell>
        </row>
        <row r="18">
          <cell r="A18">
            <v>112493440</v>
          </cell>
          <cell r="B18" t="str">
            <v>MOORE AJ</v>
          </cell>
          <cell r="C18">
            <v>34408011</v>
          </cell>
          <cell r="D18">
            <v>17.850000000000001</v>
          </cell>
          <cell r="E18">
            <v>634.2921</v>
          </cell>
          <cell r="G18">
            <v>0</v>
          </cell>
          <cell r="H18">
            <v>35.276700000000005</v>
          </cell>
          <cell r="J18">
            <v>27.9072</v>
          </cell>
        </row>
        <row r="19">
          <cell r="A19">
            <v>112491443</v>
          </cell>
          <cell r="B19" t="str">
            <v>MOORE AJ</v>
          </cell>
          <cell r="C19">
            <v>14438011</v>
          </cell>
          <cell r="D19">
            <v>17.149999999999999</v>
          </cell>
          <cell r="E19">
            <v>609.41790000000003</v>
          </cell>
          <cell r="G19">
            <v>0</v>
          </cell>
          <cell r="H19">
            <v>33.893299999999996</v>
          </cell>
          <cell r="J19">
            <v>26.812799999999996</v>
          </cell>
        </row>
        <row r="20">
          <cell r="A20">
            <v>117141444</v>
          </cell>
          <cell r="B20" t="str">
            <v>HOWELL P</v>
          </cell>
          <cell r="C20">
            <v>14448011</v>
          </cell>
          <cell r="D20">
            <v>17.5</v>
          </cell>
          <cell r="E20">
            <v>1259.5</v>
          </cell>
          <cell r="G20">
            <v>0</v>
          </cell>
          <cell r="H20">
            <v>89.234999999999999</v>
          </cell>
          <cell r="J20">
            <v>55.42</v>
          </cell>
        </row>
        <row r="21">
          <cell r="A21">
            <v>117141443</v>
          </cell>
          <cell r="B21" t="str">
            <v>HOWELL P</v>
          </cell>
          <cell r="C21">
            <v>14438011</v>
          </cell>
          <cell r="D21">
            <v>17.5</v>
          </cell>
          <cell r="E21">
            <v>1259.5</v>
          </cell>
          <cell r="G21">
            <v>0</v>
          </cell>
          <cell r="H21">
            <v>89.234999999999999</v>
          </cell>
          <cell r="J21">
            <v>55.42</v>
          </cell>
        </row>
        <row r="22">
          <cell r="A22">
            <v>173141500</v>
          </cell>
          <cell r="B22" t="str">
            <v>GEORGE JR</v>
          </cell>
          <cell r="C22">
            <v>15008011</v>
          </cell>
          <cell r="D22">
            <v>17.5</v>
          </cell>
          <cell r="E22">
            <v>3381.585</v>
          </cell>
          <cell r="G22">
            <v>0</v>
          </cell>
          <cell r="H22">
            <v>337.63499999999999</v>
          </cell>
          <cell r="J22">
            <v>148.79</v>
          </cell>
        </row>
        <row r="23">
          <cell r="A23">
            <v>173141510</v>
          </cell>
          <cell r="B23" t="str">
            <v>GEORGE JR</v>
          </cell>
          <cell r="C23">
            <v>15108011</v>
          </cell>
          <cell r="D23">
            <v>17.5</v>
          </cell>
          <cell r="E23">
            <v>3381.585</v>
          </cell>
          <cell r="G23">
            <v>0</v>
          </cell>
          <cell r="H23">
            <v>337.63499999999999</v>
          </cell>
          <cell r="J23">
            <v>148.79</v>
          </cell>
        </row>
        <row r="24">
          <cell r="A24">
            <v>177822240</v>
          </cell>
          <cell r="B24" t="str">
            <v>QURESHI M</v>
          </cell>
          <cell r="C24">
            <v>22408011</v>
          </cell>
          <cell r="D24">
            <v>17.5</v>
          </cell>
          <cell r="E24">
            <v>1259.5</v>
          </cell>
          <cell r="G24">
            <v>125</v>
          </cell>
          <cell r="H24">
            <v>101.98</v>
          </cell>
          <cell r="J24">
            <v>60.92</v>
          </cell>
        </row>
        <row r="25">
          <cell r="A25">
            <v>104332200</v>
          </cell>
          <cell r="B25" t="str">
            <v>ONGERI SA</v>
          </cell>
          <cell r="C25">
            <v>22408011</v>
          </cell>
          <cell r="D25">
            <v>35</v>
          </cell>
          <cell r="E25">
            <v>3472.59</v>
          </cell>
          <cell r="F25">
            <v>0</v>
          </cell>
          <cell r="G25">
            <v>250</v>
          </cell>
          <cell r="H25">
            <v>316.48</v>
          </cell>
          <cell r="I25">
            <v>0</v>
          </cell>
          <cell r="J25">
            <v>163.79</v>
          </cell>
        </row>
        <row r="26">
          <cell r="A26">
            <v>104333210</v>
          </cell>
          <cell r="B26" t="str">
            <v>ONGERI SA</v>
          </cell>
          <cell r="C26">
            <v>32108011</v>
          </cell>
          <cell r="D26">
            <v>17.5</v>
          </cell>
          <cell r="E26">
            <v>1736.2950000000001</v>
          </cell>
          <cell r="G26">
            <v>125</v>
          </cell>
          <cell r="H26">
            <v>158.24</v>
          </cell>
          <cell r="J26">
            <v>81.894999999999996</v>
          </cell>
        </row>
        <row r="27">
          <cell r="A27">
            <v>160513420</v>
          </cell>
          <cell r="B27" t="str">
            <v>CASTLE J</v>
          </cell>
          <cell r="C27">
            <v>34208011</v>
          </cell>
          <cell r="D27">
            <v>17.5</v>
          </cell>
          <cell r="E27">
            <v>674.71</v>
          </cell>
          <cell r="G27">
            <v>0</v>
          </cell>
          <cell r="H27">
            <v>38.975000000000001</v>
          </cell>
          <cell r="J27">
            <v>29.684999999999999</v>
          </cell>
        </row>
        <row r="28">
          <cell r="A28">
            <v>160511422</v>
          </cell>
          <cell r="B28" t="str">
            <v>CASTLE J</v>
          </cell>
          <cell r="C28">
            <v>14228011</v>
          </cell>
          <cell r="D28">
            <v>17.5</v>
          </cell>
          <cell r="E28">
            <v>674.71</v>
          </cell>
          <cell r="G28">
            <v>0</v>
          </cell>
          <cell r="H28">
            <v>38.975000000000001</v>
          </cell>
          <cell r="J28">
            <v>29.684999999999999</v>
          </cell>
        </row>
        <row r="29">
          <cell r="A29">
            <v>174991421</v>
          </cell>
          <cell r="B29" t="str">
            <v>LLOYD MI</v>
          </cell>
          <cell r="C29">
            <v>34428011</v>
          </cell>
          <cell r="D29">
            <v>17.5</v>
          </cell>
          <cell r="E29">
            <v>729</v>
          </cell>
          <cell r="G29">
            <v>59.545000000000002</v>
          </cell>
          <cell r="H29">
            <v>51.97</v>
          </cell>
          <cell r="J29">
            <v>36.575000000000003</v>
          </cell>
        </row>
        <row r="30">
          <cell r="A30">
            <v>11154</v>
          </cell>
          <cell r="B30" t="str">
            <v>LEWIN DM</v>
          </cell>
          <cell r="C30" t="str">
            <v>12008011</v>
          </cell>
          <cell r="D30">
            <v>17.5</v>
          </cell>
          <cell r="E30">
            <v>974.09</v>
          </cell>
          <cell r="G30">
            <v>125</v>
          </cell>
          <cell r="H30">
            <v>57.17</v>
          </cell>
          <cell r="J30">
            <v>48.36</v>
          </cell>
        </row>
        <row r="31">
          <cell r="A31">
            <v>10581</v>
          </cell>
          <cell r="B31" t="str">
            <v>WELHAM JR</v>
          </cell>
          <cell r="C31" t="str">
            <v>12008011</v>
          </cell>
          <cell r="D31">
            <v>35</v>
          </cell>
          <cell r="E31">
            <v>3643.17</v>
          </cell>
          <cell r="G31">
            <v>250</v>
          </cell>
          <cell r="H31">
            <v>336.61</v>
          </cell>
          <cell r="J31">
            <v>171.3</v>
          </cell>
        </row>
        <row r="32">
          <cell r="A32">
            <v>12098</v>
          </cell>
          <cell r="B32" t="str">
            <v>BROCKWAY SP</v>
          </cell>
          <cell r="C32" t="str">
            <v>12008011</v>
          </cell>
          <cell r="D32">
            <v>35</v>
          </cell>
          <cell r="E32">
            <v>5317.92</v>
          </cell>
          <cell r="G32">
            <v>153.91999999999999</v>
          </cell>
          <cell r="H32">
            <v>522.9</v>
          </cell>
          <cell r="J32">
            <v>240.76</v>
          </cell>
        </row>
        <row r="33">
          <cell r="A33">
            <v>17101</v>
          </cell>
          <cell r="B33" t="str">
            <v>LUCKHURST D</v>
          </cell>
          <cell r="C33" t="str">
            <v>13008011</v>
          </cell>
          <cell r="D33">
            <v>35</v>
          </cell>
          <cell r="E33">
            <v>1912.34</v>
          </cell>
          <cell r="G33">
            <v>250</v>
          </cell>
          <cell r="H33">
            <v>210.91</v>
          </cell>
          <cell r="J33">
            <v>0</v>
          </cell>
        </row>
        <row r="34">
          <cell r="A34">
            <v>17355</v>
          </cell>
          <cell r="B34" t="str">
            <v>ALAN-SMITH L</v>
          </cell>
          <cell r="C34" t="str">
            <v>13008011</v>
          </cell>
          <cell r="D34">
            <v>35</v>
          </cell>
          <cell r="E34">
            <v>2887</v>
          </cell>
          <cell r="F34">
            <v>0</v>
          </cell>
          <cell r="G34">
            <v>250</v>
          </cell>
          <cell r="H34">
            <v>217.8</v>
          </cell>
          <cell r="I34">
            <v>0</v>
          </cell>
          <cell r="J34">
            <v>138.02500000000001</v>
          </cell>
        </row>
        <row r="35">
          <cell r="A35">
            <v>17555</v>
          </cell>
          <cell r="B35" t="str">
            <v>PLATT H</v>
          </cell>
          <cell r="C35" t="str">
            <v>13008011</v>
          </cell>
          <cell r="D35">
            <v>35</v>
          </cell>
          <cell r="E35">
            <v>2500.67</v>
          </cell>
          <cell r="G35">
            <v>250</v>
          </cell>
          <cell r="H35">
            <v>201.8</v>
          </cell>
          <cell r="J35">
            <v>121.03</v>
          </cell>
        </row>
        <row r="36">
          <cell r="A36">
            <v>17553</v>
          </cell>
          <cell r="B36" t="str">
            <v>NEWMAN. P</v>
          </cell>
          <cell r="C36" t="str">
            <v>13008011</v>
          </cell>
          <cell r="D36">
            <v>35</v>
          </cell>
          <cell r="E36">
            <v>2519</v>
          </cell>
          <cell r="G36">
            <v>250</v>
          </cell>
          <cell r="H36">
            <v>203.96</v>
          </cell>
          <cell r="J36">
            <v>121.84</v>
          </cell>
        </row>
        <row r="37">
          <cell r="A37">
            <v>17565</v>
          </cell>
          <cell r="B37" t="str">
            <v>SHEEN SR</v>
          </cell>
          <cell r="C37" t="str">
            <v>13008011</v>
          </cell>
          <cell r="D37">
            <v>35</v>
          </cell>
          <cell r="E37">
            <v>3472.59</v>
          </cell>
          <cell r="G37">
            <v>250</v>
          </cell>
          <cell r="H37">
            <v>279.42</v>
          </cell>
          <cell r="J37">
            <v>149.97</v>
          </cell>
        </row>
        <row r="38">
          <cell r="A38">
            <v>17521</v>
          </cell>
          <cell r="B38" t="str">
            <v>CUMMINGS D</v>
          </cell>
          <cell r="C38" t="str">
            <v>13108011</v>
          </cell>
          <cell r="D38">
            <v>16</v>
          </cell>
          <cell r="E38">
            <v>967.51</v>
          </cell>
          <cell r="G38">
            <v>0</v>
          </cell>
          <cell r="H38">
            <v>46.25</v>
          </cell>
          <cell r="J38">
            <v>42.57</v>
          </cell>
        </row>
        <row r="39">
          <cell r="A39">
            <v>17713</v>
          </cell>
          <cell r="B39" t="str">
            <v>DIXON N D</v>
          </cell>
          <cell r="C39" t="str">
            <v>13108011</v>
          </cell>
          <cell r="D39">
            <v>21</v>
          </cell>
          <cell r="E39">
            <v>1511.4</v>
          </cell>
          <cell r="F39">
            <v>0</v>
          </cell>
          <cell r="G39">
            <v>0</v>
          </cell>
          <cell r="H39">
            <v>84.576000000000008</v>
          </cell>
          <cell r="I39">
            <v>0</v>
          </cell>
          <cell r="J39">
            <v>66.504000000000005</v>
          </cell>
        </row>
        <row r="40">
          <cell r="A40">
            <v>11815</v>
          </cell>
          <cell r="B40" t="str">
            <v>MCCANN AI</v>
          </cell>
          <cell r="C40" t="str">
            <v>13108011</v>
          </cell>
          <cell r="D40">
            <v>19</v>
          </cell>
          <cell r="E40">
            <v>1367.46</v>
          </cell>
          <cell r="G40">
            <v>64.650000000000006</v>
          </cell>
          <cell r="H40">
            <v>84.81</v>
          </cell>
          <cell r="J40">
            <v>63.01</v>
          </cell>
        </row>
        <row r="41">
          <cell r="A41">
            <v>13198</v>
          </cell>
          <cell r="B41" t="str">
            <v>HAMILL M</v>
          </cell>
          <cell r="C41" t="str">
            <v>13108011</v>
          </cell>
          <cell r="D41">
            <v>17.5</v>
          </cell>
          <cell r="E41">
            <v>1488.13</v>
          </cell>
          <cell r="G41">
            <v>125</v>
          </cell>
          <cell r="H41">
            <v>99.83</v>
          </cell>
          <cell r="J41">
            <v>70.98</v>
          </cell>
        </row>
        <row r="42">
          <cell r="A42">
            <v>11998</v>
          </cell>
          <cell r="B42" t="str">
            <v>CHAPMAN TS</v>
          </cell>
          <cell r="C42" t="str">
            <v>13108011</v>
          </cell>
          <cell r="D42">
            <v>28</v>
          </cell>
          <cell r="E42">
            <v>1558.54</v>
          </cell>
          <cell r="G42">
            <v>200</v>
          </cell>
          <cell r="H42">
            <v>114.19</v>
          </cell>
          <cell r="J42">
            <v>78.59</v>
          </cell>
        </row>
        <row r="43">
          <cell r="A43">
            <v>13374</v>
          </cell>
          <cell r="B43" t="str">
            <v>HUTTON JM</v>
          </cell>
          <cell r="C43" t="str">
            <v>13108011</v>
          </cell>
          <cell r="D43">
            <v>28</v>
          </cell>
          <cell r="E43">
            <v>2015.2</v>
          </cell>
          <cell r="G43">
            <v>0</v>
          </cell>
          <cell r="H43">
            <v>133.49</v>
          </cell>
          <cell r="J43">
            <v>88.67</v>
          </cell>
        </row>
        <row r="44">
          <cell r="A44">
            <v>20135</v>
          </cell>
          <cell r="B44" t="str">
            <v>MCNAMARA H</v>
          </cell>
          <cell r="C44" t="str">
            <v>13108011</v>
          </cell>
          <cell r="D44">
            <v>35</v>
          </cell>
          <cell r="E44">
            <v>1518.92</v>
          </cell>
          <cell r="G44">
            <v>250</v>
          </cell>
          <cell r="H44">
            <v>133.51</v>
          </cell>
          <cell r="J44">
            <v>88.83</v>
          </cell>
        </row>
        <row r="45">
          <cell r="A45">
            <v>11496</v>
          </cell>
          <cell r="B45" t="str">
            <v>MITCHELL K</v>
          </cell>
          <cell r="C45" t="str">
            <v>13108011</v>
          </cell>
          <cell r="D45">
            <v>25.9</v>
          </cell>
          <cell r="E45">
            <v>1864.06</v>
          </cell>
          <cell r="F45">
            <v>0</v>
          </cell>
          <cell r="G45">
            <v>0</v>
          </cell>
          <cell r="H45">
            <v>134.33774999999997</v>
          </cell>
          <cell r="I45">
            <v>0</v>
          </cell>
          <cell r="J45">
            <v>87.912000000000006</v>
          </cell>
        </row>
        <row r="46">
          <cell r="A46">
            <v>175741330</v>
          </cell>
          <cell r="B46" t="str">
            <v>JACKSON TO</v>
          </cell>
          <cell r="C46" t="str">
            <v>13108011</v>
          </cell>
          <cell r="D46">
            <v>35</v>
          </cell>
          <cell r="E46">
            <v>2255.09</v>
          </cell>
          <cell r="G46">
            <v>250</v>
          </cell>
          <cell r="H46">
            <v>173.87</v>
          </cell>
          <cell r="J46">
            <v>110.22</v>
          </cell>
        </row>
        <row r="47">
          <cell r="A47">
            <v>13052</v>
          </cell>
          <cell r="B47" t="str">
            <v>WHITE CL</v>
          </cell>
          <cell r="C47" t="str">
            <v>13108011</v>
          </cell>
          <cell r="D47">
            <v>31.5</v>
          </cell>
          <cell r="E47">
            <v>2267.1</v>
          </cell>
          <cell r="G47">
            <v>225</v>
          </cell>
          <cell r="H47">
            <v>185.44</v>
          </cell>
          <cell r="J47">
            <v>109.65</v>
          </cell>
        </row>
        <row r="48">
          <cell r="A48">
            <v>20145</v>
          </cell>
          <cell r="B48" t="str">
            <v>HARCOURT A</v>
          </cell>
          <cell r="C48" t="str">
            <v>13108011</v>
          </cell>
          <cell r="D48">
            <v>35</v>
          </cell>
          <cell r="E48">
            <v>2519</v>
          </cell>
          <cell r="G48">
            <v>250</v>
          </cell>
          <cell r="H48">
            <v>246.56</v>
          </cell>
          <cell r="J48">
            <v>137.72</v>
          </cell>
        </row>
        <row r="49">
          <cell r="A49">
            <v>17134</v>
          </cell>
          <cell r="B49" t="str">
            <v>BURGESS JA</v>
          </cell>
          <cell r="C49" t="str">
            <v>13108011</v>
          </cell>
          <cell r="D49">
            <v>35</v>
          </cell>
          <cell r="E49">
            <v>2976.25</v>
          </cell>
          <cell r="G49">
            <v>250</v>
          </cell>
          <cell r="H49">
            <v>257.92</v>
          </cell>
          <cell r="J49">
            <v>141.96</v>
          </cell>
        </row>
        <row r="50">
          <cell r="A50">
            <v>10073</v>
          </cell>
          <cell r="B50" t="str">
            <v>BROWN DM</v>
          </cell>
          <cell r="C50" t="str">
            <v>13108011</v>
          </cell>
          <cell r="D50">
            <v>35</v>
          </cell>
          <cell r="E50">
            <v>3421.17</v>
          </cell>
          <cell r="G50">
            <v>0</v>
          </cell>
          <cell r="H50">
            <v>280.92</v>
          </cell>
          <cell r="J50">
            <v>150.53</v>
          </cell>
        </row>
        <row r="51">
          <cell r="A51">
            <v>13007</v>
          </cell>
          <cell r="B51" t="str">
            <v>BUSH PC</v>
          </cell>
          <cell r="C51" t="str">
            <v>13208011</v>
          </cell>
          <cell r="D51">
            <v>35</v>
          </cell>
          <cell r="E51">
            <v>6405.59</v>
          </cell>
          <cell r="G51">
            <v>0</v>
          </cell>
          <cell r="H51">
            <v>633.08000000000004</v>
          </cell>
          <cell r="J51">
            <v>281.85000000000002</v>
          </cell>
        </row>
        <row r="52">
          <cell r="A52">
            <v>17731</v>
          </cell>
          <cell r="B52" t="str">
            <v>LEGROS M</v>
          </cell>
          <cell r="C52" t="str">
            <v>14008011</v>
          </cell>
          <cell r="D52">
            <v>35</v>
          </cell>
          <cell r="E52">
            <v>1056.92</v>
          </cell>
          <cell r="G52">
            <v>250</v>
          </cell>
          <cell r="H52">
            <v>74.42</v>
          </cell>
          <cell r="J52">
            <v>57.5</v>
          </cell>
        </row>
        <row r="53">
          <cell r="A53">
            <v>17819</v>
          </cell>
          <cell r="B53" t="str">
            <v>BUTLER N</v>
          </cell>
          <cell r="C53" t="str">
            <v>14008011</v>
          </cell>
          <cell r="D53">
            <v>35</v>
          </cell>
          <cell r="E53">
            <v>1185.75</v>
          </cell>
          <cell r="G53">
            <v>250</v>
          </cell>
          <cell r="H53">
            <v>85.11</v>
          </cell>
          <cell r="J53">
            <v>63.17</v>
          </cell>
        </row>
        <row r="54">
          <cell r="A54">
            <v>17669</v>
          </cell>
          <cell r="B54" t="str">
            <v>GURNEY L</v>
          </cell>
          <cell r="C54" t="str">
            <v>14008011</v>
          </cell>
          <cell r="D54">
            <v>35</v>
          </cell>
          <cell r="E54">
            <v>1162.75</v>
          </cell>
          <cell r="G54">
            <v>250</v>
          </cell>
          <cell r="H54">
            <v>154.22999999999999</v>
          </cell>
          <cell r="J54">
            <v>0</v>
          </cell>
        </row>
        <row r="55">
          <cell r="A55">
            <v>17502</v>
          </cell>
          <cell r="B55" t="str">
            <v>MCGOLDRICK C</v>
          </cell>
          <cell r="C55" t="str">
            <v>14008011</v>
          </cell>
          <cell r="D55">
            <v>35</v>
          </cell>
          <cell r="E55">
            <v>1493.17</v>
          </cell>
          <cell r="G55">
            <v>250</v>
          </cell>
          <cell r="H55">
            <v>160.26</v>
          </cell>
          <cell r="J55">
            <v>0</v>
          </cell>
        </row>
        <row r="56">
          <cell r="A56">
            <v>17700</v>
          </cell>
          <cell r="B56" t="str">
            <v>TAGRO M</v>
          </cell>
          <cell r="C56" t="str">
            <v>14008011</v>
          </cell>
          <cell r="D56">
            <v>35</v>
          </cell>
          <cell r="E56">
            <v>1162.42</v>
          </cell>
          <cell r="G56">
            <v>250</v>
          </cell>
          <cell r="H56">
            <v>129.02000000000001</v>
          </cell>
          <cell r="J56">
            <v>64.930000000000007</v>
          </cell>
        </row>
        <row r="57">
          <cell r="A57">
            <v>17791</v>
          </cell>
          <cell r="B57" t="str">
            <v>BARRETT J</v>
          </cell>
          <cell r="C57" t="str">
            <v>14008011</v>
          </cell>
          <cell r="D57">
            <v>35</v>
          </cell>
          <cell r="E57">
            <v>1808.75</v>
          </cell>
          <cell r="G57">
            <v>250</v>
          </cell>
          <cell r="H57">
            <v>136.82</v>
          </cell>
          <cell r="J57">
            <v>90.59</v>
          </cell>
        </row>
        <row r="58">
          <cell r="A58">
            <v>10293</v>
          </cell>
          <cell r="B58" t="str">
            <v>MEAD K</v>
          </cell>
          <cell r="C58" t="str">
            <v>14008011</v>
          </cell>
          <cell r="D58">
            <v>35</v>
          </cell>
          <cell r="E58">
            <v>3282.84</v>
          </cell>
          <cell r="G58">
            <v>250</v>
          </cell>
          <cell r="H58">
            <v>294.08999999999997</v>
          </cell>
          <cell r="J58">
            <v>155.44</v>
          </cell>
        </row>
        <row r="59">
          <cell r="A59">
            <v>17506</v>
          </cell>
          <cell r="B59" t="str">
            <v>LOWDEN M</v>
          </cell>
          <cell r="C59" t="str">
            <v>14108011</v>
          </cell>
          <cell r="D59">
            <v>35</v>
          </cell>
          <cell r="E59">
            <v>1159.75</v>
          </cell>
          <cell r="G59">
            <v>250</v>
          </cell>
          <cell r="H59">
            <v>122.1</v>
          </cell>
          <cell r="J59">
            <v>0</v>
          </cell>
        </row>
        <row r="60">
          <cell r="A60">
            <v>17480</v>
          </cell>
          <cell r="B60" t="str">
            <v>BAILEY D</v>
          </cell>
          <cell r="C60" t="str">
            <v>14108011</v>
          </cell>
          <cell r="D60">
            <v>35</v>
          </cell>
          <cell r="E60">
            <v>1159.75</v>
          </cell>
          <cell r="G60">
            <v>250</v>
          </cell>
          <cell r="H60">
            <v>82.95</v>
          </cell>
          <cell r="J60">
            <v>62.03</v>
          </cell>
        </row>
        <row r="61">
          <cell r="A61">
            <v>17806</v>
          </cell>
          <cell r="B61" t="str">
            <v>MITCHELL NC</v>
          </cell>
          <cell r="C61" t="str">
            <v>14108011</v>
          </cell>
          <cell r="D61">
            <v>35</v>
          </cell>
          <cell r="E61">
            <v>1254.5</v>
          </cell>
          <cell r="G61">
            <v>250</v>
          </cell>
          <cell r="H61">
            <v>141.76</v>
          </cell>
          <cell r="J61">
            <v>0</v>
          </cell>
        </row>
        <row r="62">
          <cell r="A62">
            <v>17771</v>
          </cell>
          <cell r="B62" t="str">
            <v>MCNEY L</v>
          </cell>
          <cell r="C62" t="str">
            <v>14108011</v>
          </cell>
          <cell r="D62">
            <v>35</v>
          </cell>
          <cell r="E62">
            <v>1298.3399999999999</v>
          </cell>
          <cell r="G62">
            <v>250</v>
          </cell>
          <cell r="H62">
            <v>147.21</v>
          </cell>
          <cell r="J62">
            <v>0</v>
          </cell>
        </row>
        <row r="63">
          <cell r="A63">
            <v>15049</v>
          </cell>
          <cell r="B63" t="str">
            <v>KEOGH G</v>
          </cell>
          <cell r="C63" t="str">
            <v>14108011</v>
          </cell>
          <cell r="D63">
            <v>35</v>
          </cell>
          <cell r="E63">
            <v>1864.34</v>
          </cell>
          <cell r="G63">
            <v>250</v>
          </cell>
          <cell r="H63">
            <v>141.43</v>
          </cell>
          <cell r="J63">
            <v>93.03</v>
          </cell>
        </row>
        <row r="64">
          <cell r="A64">
            <v>11535</v>
          </cell>
          <cell r="B64" t="str">
            <v>BROWN DJ</v>
          </cell>
          <cell r="C64" t="str">
            <v>14108011</v>
          </cell>
          <cell r="D64">
            <v>35</v>
          </cell>
          <cell r="E64">
            <v>1948.17</v>
          </cell>
          <cell r="G64">
            <v>250</v>
          </cell>
          <cell r="H64">
            <v>215.13</v>
          </cell>
          <cell r="J64">
            <v>0</v>
          </cell>
        </row>
        <row r="65">
          <cell r="A65">
            <v>17528</v>
          </cell>
          <cell r="B65" t="str">
            <v>WATSON P J</v>
          </cell>
          <cell r="C65" t="str">
            <v>14108011</v>
          </cell>
          <cell r="D65">
            <v>35</v>
          </cell>
          <cell r="E65">
            <v>2519</v>
          </cell>
          <cell r="G65">
            <v>250</v>
          </cell>
          <cell r="H65">
            <v>203.96</v>
          </cell>
          <cell r="J65">
            <v>121.84</v>
          </cell>
        </row>
        <row r="66">
          <cell r="A66">
            <v>16087</v>
          </cell>
          <cell r="B66" t="str">
            <v>SPOONER J</v>
          </cell>
          <cell r="C66" t="str">
            <v>14218011</v>
          </cell>
          <cell r="D66">
            <v>14</v>
          </cell>
          <cell r="E66">
            <v>539.77</v>
          </cell>
          <cell r="G66">
            <v>47.64</v>
          </cell>
          <cell r="H66">
            <v>14.7</v>
          </cell>
          <cell r="J66">
            <v>25.85</v>
          </cell>
        </row>
        <row r="67">
          <cell r="A67">
            <v>11849</v>
          </cell>
          <cell r="B67" t="str">
            <v>BERNARD CP</v>
          </cell>
          <cell r="C67" t="str">
            <v>14218011</v>
          </cell>
          <cell r="D67">
            <v>35</v>
          </cell>
          <cell r="E67">
            <v>1396.17</v>
          </cell>
          <cell r="G67">
            <v>119.09</v>
          </cell>
          <cell r="H67">
            <v>100.01</v>
          </cell>
          <cell r="J67">
            <v>71.069999999999993</v>
          </cell>
        </row>
        <row r="68">
          <cell r="A68">
            <v>10313</v>
          </cell>
          <cell r="B68" t="str">
            <v>YUILL TSV</v>
          </cell>
          <cell r="C68" t="str">
            <v>14218011</v>
          </cell>
          <cell r="D68">
            <v>35</v>
          </cell>
          <cell r="E68">
            <v>2357.42</v>
          </cell>
          <cell r="G68">
            <v>119.09</v>
          </cell>
          <cell r="H68">
            <v>192.57</v>
          </cell>
          <cell r="J68">
            <v>108.97</v>
          </cell>
        </row>
        <row r="69">
          <cell r="A69">
            <v>17444</v>
          </cell>
          <cell r="B69" t="str">
            <v>BURTT MJ</v>
          </cell>
          <cell r="C69" t="str">
            <v>14228011</v>
          </cell>
          <cell r="D69">
            <v>17.5</v>
          </cell>
          <cell r="E69">
            <v>604.21</v>
          </cell>
          <cell r="G69">
            <v>0</v>
          </cell>
          <cell r="H69">
            <v>25.87</v>
          </cell>
          <cell r="J69">
            <v>0</v>
          </cell>
        </row>
        <row r="70">
          <cell r="A70">
            <v>16160</v>
          </cell>
          <cell r="B70" t="str">
            <v>BENNELLICK C</v>
          </cell>
          <cell r="C70" t="str">
            <v>14228011</v>
          </cell>
          <cell r="D70">
            <v>17.5</v>
          </cell>
          <cell r="E70">
            <v>604.21</v>
          </cell>
          <cell r="G70">
            <v>0</v>
          </cell>
          <cell r="H70">
            <v>16.09</v>
          </cell>
          <cell r="J70">
            <v>26.59</v>
          </cell>
        </row>
        <row r="71">
          <cell r="A71">
            <v>16159</v>
          </cell>
          <cell r="B71" t="str">
            <v>SLUMAN L</v>
          </cell>
          <cell r="C71" t="str">
            <v>14228011</v>
          </cell>
          <cell r="D71">
            <v>17.5</v>
          </cell>
          <cell r="E71">
            <v>759.46</v>
          </cell>
          <cell r="G71">
            <v>0</v>
          </cell>
          <cell r="H71">
            <v>28.98</v>
          </cell>
          <cell r="J71">
            <v>33.42</v>
          </cell>
        </row>
        <row r="72">
          <cell r="A72">
            <v>10934</v>
          </cell>
          <cell r="B72" t="str">
            <v>BLACKMORE B</v>
          </cell>
          <cell r="C72" t="str">
            <v>14228011</v>
          </cell>
          <cell r="D72">
            <v>17.5</v>
          </cell>
          <cell r="E72">
            <v>820.8</v>
          </cell>
          <cell r="G72">
            <v>0</v>
          </cell>
          <cell r="H72">
            <v>34.07</v>
          </cell>
          <cell r="J72">
            <v>36.119999999999997</v>
          </cell>
        </row>
        <row r="73">
          <cell r="A73">
            <v>10709</v>
          </cell>
          <cell r="B73" t="str">
            <v>LAKE D</v>
          </cell>
          <cell r="C73" t="str">
            <v>14228011</v>
          </cell>
          <cell r="D73">
            <v>35</v>
          </cell>
          <cell r="E73">
            <v>2519</v>
          </cell>
          <cell r="G73">
            <v>0</v>
          </cell>
          <cell r="H73">
            <v>175.02</v>
          </cell>
          <cell r="J73">
            <v>110.84</v>
          </cell>
        </row>
        <row r="74">
          <cell r="A74">
            <v>17750</v>
          </cell>
          <cell r="B74" t="str">
            <v>MORETON F</v>
          </cell>
          <cell r="C74" t="str">
            <v>14328011</v>
          </cell>
          <cell r="D74">
            <v>17.5</v>
          </cell>
          <cell r="E74">
            <v>640.63</v>
          </cell>
          <cell r="G74">
            <v>0</v>
          </cell>
          <cell r="H74">
            <v>30.16</v>
          </cell>
          <cell r="J74">
            <v>0</v>
          </cell>
        </row>
        <row r="75">
          <cell r="A75">
            <v>11832</v>
          </cell>
          <cell r="B75" t="str">
            <v>FOX S</v>
          </cell>
          <cell r="C75" t="str">
            <v>14328011</v>
          </cell>
          <cell r="D75">
            <v>35</v>
          </cell>
          <cell r="E75">
            <v>1208.42</v>
          </cell>
          <cell r="G75">
            <v>0</v>
          </cell>
          <cell r="H75">
            <v>66.239999999999995</v>
          </cell>
          <cell r="J75">
            <v>53.17</v>
          </cell>
        </row>
        <row r="76">
          <cell r="A76">
            <v>13118</v>
          </cell>
          <cell r="B76" t="str">
            <v>WINTERFORD P</v>
          </cell>
          <cell r="C76" t="str">
            <v>14328011</v>
          </cell>
          <cell r="D76">
            <v>35</v>
          </cell>
          <cell r="E76">
            <v>1477</v>
          </cell>
          <cell r="G76">
            <v>0</v>
          </cell>
          <cell r="H76">
            <v>128.86000000000001</v>
          </cell>
          <cell r="J76">
            <v>0</v>
          </cell>
        </row>
        <row r="77">
          <cell r="A77">
            <v>17357</v>
          </cell>
          <cell r="B77" t="str">
            <v>JENKINS GD</v>
          </cell>
          <cell r="C77" t="str">
            <v>14328011</v>
          </cell>
          <cell r="D77">
            <v>35</v>
          </cell>
          <cell r="E77">
            <v>1309.8399999999999</v>
          </cell>
          <cell r="G77">
            <v>0</v>
          </cell>
          <cell r="H77">
            <v>133.91</v>
          </cell>
          <cell r="J77">
            <v>0</v>
          </cell>
        </row>
        <row r="78">
          <cell r="A78">
            <v>10320</v>
          </cell>
          <cell r="B78" t="str">
            <v>EDWARDS CA</v>
          </cell>
          <cell r="C78" t="str">
            <v>14328011</v>
          </cell>
          <cell r="D78">
            <v>35</v>
          </cell>
          <cell r="E78">
            <v>1518.92</v>
          </cell>
          <cell r="G78">
            <v>0</v>
          </cell>
          <cell r="H78">
            <v>100.31</v>
          </cell>
          <cell r="J78">
            <v>71.23</v>
          </cell>
        </row>
        <row r="79">
          <cell r="A79">
            <v>10203</v>
          </cell>
          <cell r="B79" t="str">
            <v>GARNER J</v>
          </cell>
          <cell r="C79" t="str">
            <v>14338011</v>
          </cell>
          <cell r="D79">
            <v>17.5</v>
          </cell>
          <cell r="E79">
            <v>649.66999999999996</v>
          </cell>
          <cell r="G79">
            <v>0</v>
          </cell>
          <cell r="H79">
            <v>19.87</v>
          </cell>
          <cell r="J79">
            <v>28.59</v>
          </cell>
        </row>
        <row r="80">
          <cell r="A80">
            <v>17069</v>
          </cell>
          <cell r="B80" t="str">
            <v>JARVIS LJ</v>
          </cell>
          <cell r="C80" t="str">
            <v>14338011</v>
          </cell>
          <cell r="D80">
            <v>17.5</v>
          </cell>
          <cell r="E80">
            <v>737.55</v>
          </cell>
          <cell r="G80">
            <v>0</v>
          </cell>
          <cell r="H80">
            <v>27.16</v>
          </cell>
          <cell r="J80">
            <v>32.450000000000003</v>
          </cell>
        </row>
        <row r="81">
          <cell r="A81">
            <v>17584</v>
          </cell>
          <cell r="B81" t="str">
            <v>SMITH JP</v>
          </cell>
          <cell r="C81" t="str">
            <v>14338011</v>
          </cell>
          <cell r="D81">
            <v>35</v>
          </cell>
          <cell r="E81">
            <v>1123.5899999999999</v>
          </cell>
          <cell r="G81">
            <v>0</v>
          </cell>
          <cell r="H81">
            <v>59.2</v>
          </cell>
          <cell r="J81">
            <v>49.44</v>
          </cell>
        </row>
        <row r="82">
          <cell r="A82">
            <v>11989</v>
          </cell>
          <cell r="B82" t="str">
            <v>BIRCH G</v>
          </cell>
          <cell r="C82" t="str">
            <v>14338011</v>
          </cell>
          <cell r="D82">
            <v>35</v>
          </cell>
          <cell r="E82">
            <v>1377.75</v>
          </cell>
          <cell r="G82">
            <v>0</v>
          </cell>
          <cell r="H82">
            <v>80.3</v>
          </cell>
          <cell r="J82">
            <v>60.62</v>
          </cell>
        </row>
        <row r="83">
          <cell r="A83">
            <v>11964</v>
          </cell>
          <cell r="B83" t="str">
            <v>ROBBINS GI</v>
          </cell>
          <cell r="C83" t="str">
            <v>14338011</v>
          </cell>
          <cell r="D83">
            <v>35</v>
          </cell>
          <cell r="E83">
            <v>1518.92</v>
          </cell>
          <cell r="G83">
            <v>0</v>
          </cell>
          <cell r="H83">
            <v>100.84</v>
          </cell>
          <cell r="J83">
            <v>71.23</v>
          </cell>
        </row>
        <row r="84">
          <cell r="A84">
            <v>10056</v>
          </cell>
          <cell r="B84" t="str">
            <v>HOLDEN S</v>
          </cell>
          <cell r="C84" t="str">
            <v>14338011</v>
          </cell>
          <cell r="D84">
            <v>35</v>
          </cell>
          <cell r="E84">
            <v>2522.75</v>
          </cell>
          <cell r="G84">
            <v>0</v>
          </cell>
          <cell r="H84">
            <v>175.33</v>
          </cell>
          <cell r="J84">
            <v>111</v>
          </cell>
        </row>
        <row r="85">
          <cell r="A85">
            <v>20177</v>
          </cell>
          <cell r="B85" t="str">
            <v>HARRISON C</v>
          </cell>
          <cell r="C85" t="str">
            <v>14418011</v>
          </cell>
          <cell r="D85">
            <v>17.5</v>
          </cell>
          <cell r="E85">
            <v>556.91999999999996</v>
          </cell>
          <cell r="G85">
            <v>0</v>
          </cell>
          <cell r="H85">
            <v>12.17</v>
          </cell>
          <cell r="J85">
            <v>24.5</v>
          </cell>
        </row>
        <row r="86">
          <cell r="A86">
            <v>20164</v>
          </cell>
          <cell r="B86" t="str">
            <v>GRIFFERTY C</v>
          </cell>
          <cell r="C86" t="str">
            <v>14418011</v>
          </cell>
          <cell r="D86">
            <v>35</v>
          </cell>
          <cell r="E86">
            <v>1120.3399999999999</v>
          </cell>
          <cell r="G86">
            <v>0</v>
          </cell>
          <cell r="H86">
            <v>58.93</v>
          </cell>
          <cell r="J86">
            <v>49.29</v>
          </cell>
        </row>
        <row r="87">
          <cell r="A87">
            <v>17335</v>
          </cell>
          <cell r="B87" t="str">
            <v>WYNTER PB</v>
          </cell>
          <cell r="C87" t="str">
            <v>14418011</v>
          </cell>
          <cell r="D87">
            <v>35</v>
          </cell>
          <cell r="E87">
            <v>1305.21</v>
          </cell>
          <cell r="G87">
            <v>0</v>
          </cell>
          <cell r="H87">
            <v>75.11</v>
          </cell>
          <cell r="J87">
            <v>57.87</v>
          </cell>
        </row>
        <row r="88">
          <cell r="A88">
            <v>16029</v>
          </cell>
          <cell r="B88" t="str">
            <v>BRITTON B</v>
          </cell>
          <cell r="C88" t="str">
            <v>14418011</v>
          </cell>
          <cell r="D88">
            <v>35</v>
          </cell>
          <cell r="E88">
            <v>2107.09</v>
          </cell>
          <cell r="G88">
            <v>0</v>
          </cell>
          <cell r="H88">
            <v>140.83000000000001</v>
          </cell>
          <cell r="J88">
            <v>92.71</v>
          </cell>
        </row>
        <row r="89">
          <cell r="A89">
            <v>17830</v>
          </cell>
          <cell r="B89" t="str">
            <v>BOTTOMLEY JA</v>
          </cell>
          <cell r="C89" t="str">
            <v>14438011</v>
          </cell>
          <cell r="D89">
            <v>35</v>
          </cell>
          <cell r="E89">
            <v>1065.45</v>
          </cell>
          <cell r="G89">
            <v>0</v>
          </cell>
          <cell r="H89">
            <v>56.48</v>
          </cell>
          <cell r="J89">
            <v>47.99</v>
          </cell>
        </row>
        <row r="90">
          <cell r="A90">
            <v>17375</v>
          </cell>
          <cell r="B90" t="str">
            <v>BOND JA</v>
          </cell>
          <cell r="C90" t="str">
            <v>14438011</v>
          </cell>
          <cell r="D90">
            <v>35</v>
          </cell>
          <cell r="E90">
            <v>1579.75</v>
          </cell>
          <cell r="G90">
            <v>0</v>
          </cell>
          <cell r="H90">
            <v>97.06</v>
          </cell>
          <cell r="J90">
            <v>69.510000000000005</v>
          </cell>
        </row>
        <row r="91">
          <cell r="A91">
            <v>14045</v>
          </cell>
          <cell r="B91" t="str">
            <v>GORE G</v>
          </cell>
          <cell r="C91" t="str">
            <v>14448011</v>
          </cell>
          <cell r="D91">
            <v>17.5</v>
          </cell>
          <cell r="E91">
            <v>604.21</v>
          </cell>
          <cell r="G91">
            <v>0</v>
          </cell>
          <cell r="H91">
            <v>25.87</v>
          </cell>
          <cell r="J91">
            <v>0</v>
          </cell>
        </row>
        <row r="92">
          <cell r="A92">
            <v>10327</v>
          </cell>
          <cell r="B92" t="str">
            <v>TENNANT RA</v>
          </cell>
          <cell r="C92" t="str">
            <v>14448011</v>
          </cell>
          <cell r="D92">
            <v>17.5</v>
          </cell>
          <cell r="E92">
            <v>604.21</v>
          </cell>
          <cell r="G92">
            <v>0</v>
          </cell>
          <cell r="H92">
            <v>16.09</v>
          </cell>
          <cell r="J92">
            <v>26.59</v>
          </cell>
        </row>
        <row r="93">
          <cell r="A93">
            <v>17603</v>
          </cell>
          <cell r="B93" t="str">
            <v>RAJABI P</v>
          </cell>
          <cell r="C93" t="str">
            <v>14448011</v>
          </cell>
          <cell r="D93">
            <v>17.5</v>
          </cell>
          <cell r="E93">
            <v>581.52499999999998</v>
          </cell>
          <cell r="F93">
            <v>0</v>
          </cell>
          <cell r="G93">
            <v>0</v>
          </cell>
          <cell r="H93">
            <v>31.24</v>
          </cell>
          <cell r="I93">
            <v>0</v>
          </cell>
          <cell r="J93">
            <v>25.585000000000001</v>
          </cell>
        </row>
        <row r="94">
          <cell r="A94">
            <v>17013</v>
          </cell>
          <cell r="B94" t="str">
            <v>HOLDEN SE</v>
          </cell>
          <cell r="C94" t="str">
            <v>14448011</v>
          </cell>
          <cell r="D94">
            <v>35</v>
          </cell>
          <cell r="E94">
            <v>1676.17</v>
          </cell>
          <cell r="G94">
            <v>0</v>
          </cell>
          <cell r="H94">
            <v>105.07</v>
          </cell>
          <cell r="J94">
            <v>73.75</v>
          </cell>
        </row>
        <row r="95">
          <cell r="A95">
            <v>16003</v>
          </cell>
          <cell r="B95" t="str">
            <v>BARTLETT LM</v>
          </cell>
          <cell r="C95" t="str">
            <v>15008011</v>
          </cell>
          <cell r="D95">
            <v>35</v>
          </cell>
          <cell r="E95">
            <v>1931.25</v>
          </cell>
          <cell r="G95">
            <v>250</v>
          </cell>
          <cell r="H95">
            <v>211.96</v>
          </cell>
          <cell r="J95">
            <v>0</v>
          </cell>
        </row>
        <row r="96">
          <cell r="A96">
            <v>17443</v>
          </cell>
          <cell r="B96" t="str">
            <v>HAYLOCK P</v>
          </cell>
          <cell r="C96" t="str">
            <v>15008011</v>
          </cell>
          <cell r="D96">
            <v>35</v>
          </cell>
          <cell r="E96">
            <v>4460.17</v>
          </cell>
          <cell r="G96">
            <v>0</v>
          </cell>
          <cell r="H96">
            <v>413.75</v>
          </cell>
          <cell r="J96">
            <v>200.06</v>
          </cell>
        </row>
        <row r="97">
          <cell r="A97">
            <v>12084</v>
          </cell>
          <cell r="B97" t="str">
            <v>VARNEY KM</v>
          </cell>
          <cell r="C97" t="str">
            <v>15018011</v>
          </cell>
          <cell r="D97">
            <v>35</v>
          </cell>
          <cell r="E97">
            <v>1518.92</v>
          </cell>
          <cell r="G97">
            <v>250</v>
          </cell>
          <cell r="H97">
            <v>112.76</v>
          </cell>
          <cell r="J97">
            <v>77.83</v>
          </cell>
        </row>
        <row r="98">
          <cell r="A98">
            <v>13284</v>
          </cell>
          <cell r="B98" t="str">
            <v>OBIAGWU M</v>
          </cell>
          <cell r="C98" t="str">
            <v>15018011</v>
          </cell>
          <cell r="D98">
            <v>35</v>
          </cell>
          <cell r="E98">
            <v>1518.92</v>
          </cell>
          <cell r="G98">
            <v>250</v>
          </cell>
          <cell r="H98">
            <v>112.76</v>
          </cell>
          <cell r="J98">
            <v>77.83</v>
          </cell>
        </row>
        <row r="99">
          <cell r="A99">
            <v>17536</v>
          </cell>
          <cell r="B99" t="str">
            <v>SIMPSON V</v>
          </cell>
          <cell r="C99" t="str">
            <v>15018011</v>
          </cell>
          <cell r="D99">
            <v>35</v>
          </cell>
          <cell r="E99">
            <v>1518.92</v>
          </cell>
          <cell r="G99">
            <v>250</v>
          </cell>
          <cell r="H99">
            <v>112.76</v>
          </cell>
          <cell r="J99">
            <v>77.83</v>
          </cell>
        </row>
        <row r="100">
          <cell r="A100">
            <v>10096</v>
          </cell>
          <cell r="B100" t="str">
            <v>PEUBLE SM</v>
          </cell>
          <cell r="C100" t="str">
            <v>15018011</v>
          </cell>
          <cell r="D100">
            <v>35</v>
          </cell>
          <cell r="E100">
            <v>1668.5</v>
          </cell>
          <cell r="G100">
            <v>250</v>
          </cell>
          <cell r="H100">
            <v>125.18</v>
          </cell>
          <cell r="J100">
            <v>84.41</v>
          </cell>
        </row>
        <row r="101">
          <cell r="A101">
            <v>17524</v>
          </cell>
          <cell r="B101" t="str">
            <v>NUGENT P</v>
          </cell>
          <cell r="C101" t="str">
            <v>15018011</v>
          </cell>
          <cell r="D101">
            <v>35</v>
          </cell>
          <cell r="E101">
            <v>1948.17</v>
          </cell>
          <cell r="G101">
            <v>0</v>
          </cell>
          <cell r="H101">
            <v>127.64</v>
          </cell>
          <cell r="J101">
            <v>85.72</v>
          </cell>
        </row>
        <row r="102">
          <cell r="A102">
            <v>17477</v>
          </cell>
          <cell r="B102" t="str">
            <v>CHAMBERS DR</v>
          </cell>
          <cell r="C102" t="str">
            <v>15018011</v>
          </cell>
          <cell r="D102">
            <v>35</v>
          </cell>
          <cell r="E102">
            <v>2965.09</v>
          </cell>
          <cell r="G102">
            <v>250</v>
          </cell>
          <cell r="H102">
            <v>256.60000000000002</v>
          </cell>
          <cell r="J102">
            <v>141.46</v>
          </cell>
        </row>
        <row r="103">
          <cell r="A103">
            <v>10931</v>
          </cell>
          <cell r="B103" t="str">
            <v>CLEARY PJ</v>
          </cell>
          <cell r="C103" t="str">
            <v>15018011</v>
          </cell>
          <cell r="D103">
            <v>35</v>
          </cell>
          <cell r="E103">
            <v>3051.92</v>
          </cell>
          <cell r="G103">
            <v>250</v>
          </cell>
          <cell r="H103">
            <v>266.85000000000002</v>
          </cell>
          <cell r="J103">
            <v>145.28</v>
          </cell>
        </row>
        <row r="104">
          <cell r="A104">
            <v>17810</v>
          </cell>
          <cell r="B104" t="str">
            <v>TOBIN B</v>
          </cell>
          <cell r="C104" t="str">
            <v>15028011</v>
          </cell>
          <cell r="D104">
            <v>35</v>
          </cell>
          <cell r="E104">
            <v>1231.17</v>
          </cell>
          <cell r="G104">
            <v>250</v>
          </cell>
          <cell r="H104">
            <v>129.35</v>
          </cell>
          <cell r="J104">
            <v>0</v>
          </cell>
        </row>
        <row r="105">
          <cell r="A105">
            <v>11447</v>
          </cell>
          <cell r="B105" t="str">
            <v>WEST L</v>
          </cell>
          <cell r="C105" t="str">
            <v>15028011</v>
          </cell>
          <cell r="D105">
            <v>35</v>
          </cell>
          <cell r="E105">
            <v>2285.25</v>
          </cell>
          <cell r="G105">
            <v>250</v>
          </cell>
          <cell r="H105">
            <v>176.38</v>
          </cell>
          <cell r="J105">
            <v>111.55</v>
          </cell>
        </row>
        <row r="106">
          <cell r="A106">
            <v>17659</v>
          </cell>
          <cell r="B106" t="str">
            <v>LANE PM</v>
          </cell>
          <cell r="C106" t="str">
            <v>15028011</v>
          </cell>
          <cell r="D106">
            <v>35</v>
          </cell>
          <cell r="E106">
            <v>2972.59</v>
          </cell>
          <cell r="G106">
            <v>250</v>
          </cell>
          <cell r="H106">
            <v>257.48</v>
          </cell>
          <cell r="J106">
            <v>141.79</v>
          </cell>
        </row>
        <row r="107">
          <cell r="A107">
            <v>17406</v>
          </cell>
          <cell r="B107" t="str">
            <v>MAYES TGM</v>
          </cell>
          <cell r="C107" t="str">
            <v>15038011</v>
          </cell>
          <cell r="D107">
            <v>35</v>
          </cell>
          <cell r="E107">
            <v>1856.34</v>
          </cell>
          <cell r="G107">
            <v>250</v>
          </cell>
          <cell r="H107">
            <v>140.77000000000001</v>
          </cell>
          <cell r="J107">
            <v>92.68</v>
          </cell>
        </row>
        <row r="108">
          <cell r="A108">
            <v>10473</v>
          </cell>
          <cell r="B108" t="str">
            <v>RAY SP</v>
          </cell>
          <cell r="C108" t="str">
            <v>15038011</v>
          </cell>
          <cell r="D108">
            <v>35</v>
          </cell>
          <cell r="E108">
            <v>2519</v>
          </cell>
          <cell r="G108">
            <v>250</v>
          </cell>
          <cell r="H108">
            <v>203.96</v>
          </cell>
          <cell r="J108">
            <v>121.84</v>
          </cell>
        </row>
        <row r="109">
          <cell r="A109">
            <v>11934</v>
          </cell>
          <cell r="B109" t="str">
            <v>JAYAKUMAR S</v>
          </cell>
          <cell r="C109" t="str">
            <v>15048011</v>
          </cell>
          <cell r="D109">
            <v>35</v>
          </cell>
          <cell r="E109">
            <v>2090.09</v>
          </cell>
          <cell r="G109">
            <v>250</v>
          </cell>
          <cell r="H109">
            <v>160.16999999999999</v>
          </cell>
          <cell r="J109">
            <v>102.96</v>
          </cell>
        </row>
        <row r="110">
          <cell r="A110">
            <v>10051</v>
          </cell>
          <cell r="B110" t="str">
            <v>BENNETT KM</v>
          </cell>
          <cell r="C110" t="str">
            <v>15048011</v>
          </cell>
          <cell r="D110">
            <v>35</v>
          </cell>
          <cell r="E110">
            <v>2519</v>
          </cell>
          <cell r="G110">
            <v>250</v>
          </cell>
          <cell r="H110">
            <v>203.96</v>
          </cell>
          <cell r="J110">
            <v>121.84</v>
          </cell>
        </row>
        <row r="111">
          <cell r="A111">
            <v>10596</v>
          </cell>
          <cell r="B111" t="str">
            <v>WINTER MP</v>
          </cell>
          <cell r="C111" t="str">
            <v>15048011</v>
          </cell>
          <cell r="D111">
            <v>35</v>
          </cell>
          <cell r="E111">
            <v>3249.25</v>
          </cell>
          <cell r="G111">
            <v>250</v>
          </cell>
          <cell r="H111">
            <v>290.13</v>
          </cell>
          <cell r="J111">
            <v>153.97</v>
          </cell>
        </row>
        <row r="112">
          <cell r="A112">
            <v>20126</v>
          </cell>
          <cell r="B112" t="str">
            <v>CHARALAMBOUS R</v>
          </cell>
          <cell r="C112" t="str">
            <v>15108011</v>
          </cell>
          <cell r="D112">
            <v>35</v>
          </cell>
          <cell r="E112">
            <v>1487.42</v>
          </cell>
          <cell r="G112">
            <v>250</v>
          </cell>
          <cell r="H112">
            <v>110.15</v>
          </cell>
          <cell r="J112">
            <v>76.45</v>
          </cell>
        </row>
        <row r="113">
          <cell r="A113">
            <v>170451512</v>
          </cell>
          <cell r="B113" t="str">
            <v>BERGER L</v>
          </cell>
          <cell r="C113" t="str">
            <v>15108011</v>
          </cell>
          <cell r="D113">
            <v>35</v>
          </cell>
          <cell r="E113">
            <v>2499.42</v>
          </cell>
          <cell r="G113">
            <v>250</v>
          </cell>
          <cell r="H113">
            <v>201.65</v>
          </cell>
          <cell r="J113">
            <v>120.97</v>
          </cell>
        </row>
        <row r="114">
          <cell r="A114">
            <v>17411</v>
          </cell>
          <cell r="B114" t="str">
            <v>CAHILL M</v>
          </cell>
          <cell r="C114" t="str">
            <v>15118011</v>
          </cell>
          <cell r="D114">
            <v>35</v>
          </cell>
          <cell r="E114">
            <v>2334.84</v>
          </cell>
          <cell r="G114">
            <v>250</v>
          </cell>
          <cell r="H114">
            <v>182.23</v>
          </cell>
          <cell r="J114">
            <v>113.73</v>
          </cell>
        </row>
        <row r="115">
          <cell r="A115">
            <v>13304</v>
          </cell>
          <cell r="B115" t="str">
            <v>YATES MW</v>
          </cell>
          <cell r="C115" t="str">
            <v>15118011</v>
          </cell>
          <cell r="D115">
            <v>35</v>
          </cell>
          <cell r="E115">
            <v>2349.34</v>
          </cell>
          <cell r="G115">
            <v>250</v>
          </cell>
          <cell r="H115">
            <v>183.94</v>
          </cell>
          <cell r="J115">
            <v>114.37</v>
          </cell>
        </row>
        <row r="116">
          <cell r="A116">
            <v>17493</v>
          </cell>
          <cell r="B116" t="str">
            <v>UDDIN Z</v>
          </cell>
          <cell r="C116" t="str">
            <v>15118011</v>
          </cell>
          <cell r="D116">
            <v>35</v>
          </cell>
          <cell r="E116">
            <v>2416.34</v>
          </cell>
          <cell r="G116">
            <v>250</v>
          </cell>
          <cell r="H116">
            <v>269.2</v>
          </cell>
          <cell r="J116">
            <v>0</v>
          </cell>
        </row>
        <row r="117">
          <cell r="A117">
            <v>15039</v>
          </cell>
          <cell r="B117" t="str">
            <v>COX E</v>
          </cell>
          <cell r="C117" t="str">
            <v>15118011</v>
          </cell>
          <cell r="D117">
            <v>35</v>
          </cell>
          <cell r="E117">
            <v>2416.34</v>
          </cell>
          <cell r="G117">
            <v>250</v>
          </cell>
          <cell r="H117">
            <v>191.85</v>
          </cell>
          <cell r="J117">
            <v>117.32</v>
          </cell>
        </row>
        <row r="118">
          <cell r="A118">
            <v>17201</v>
          </cell>
          <cell r="B118" t="str">
            <v>VANGEYZEL M</v>
          </cell>
          <cell r="C118" t="str">
            <v>15118011</v>
          </cell>
          <cell r="D118">
            <v>35</v>
          </cell>
          <cell r="E118">
            <v>2764.59</v>
          </cell>
          <cell r="G118">
            <v>250</v>
          </cell>
          <cell r="H118">
            <v>232.94</v>
          </cell>
          <cell r="J118">
            <v>132.63999999999999</v>
          </cell>
        </row>
        <row r="119">
          <cell r="A119">
            <v>16044</v>
          </cell>
          <cell r="B119" t="str">
            <v>DOYLE V</v>
          </cell>
          <cell r="C119" t="str">
            <v>15118011</v>
          </cell>
          <cell r="D119">
            <v>35</v>
          </cell>
          <cell r="E119">
            <v>2950.72</v>
          </cell>
          <cell r="G119">
            <v>250</v>
          </cell>
          <cell r="H119">
            <v>266.85000000000002</v>
          </cell>
          <cell r="J119">
            <v>145.28</v>
          </cell>
        </row>
        <row r="120">
          <cell r="A120">
            <v>11132</v>
          </cell>
          <cell r="B120" t="str">
            <v>PAPASPYROU L</v>
          </cell>
          <cell r="C120" t="str">
            <v>15118011</v>
          </cell>
          <cell r="D120">
            <v>35</v>
          </cell>
          <cell r="E120">
            <v>3150.25</v>
          </cell>
          <cell r="G120">
            <v>250</v>
          </cell>
          <cell r="H120">
            <v>278.45</v>
          </cell>
          <cell r="J120">
            <v>149.61000000000001</v>
          </cell>
        </row>
        <row r="121">
          <cell r="A121">
            <v>12058</v>
          </cell>
          <cell r="B121" t="str">
            <v>POTTS A</v>
          </cell>
          <cell r="C121" t="str">
            <v>15118011</v>
          </cell>
          <cell r="D121">
            <v>35</v>
          </cell>
          <cell r="E121">
            <v>3150.25</v>
          </cell>
          <cell r="G121">
            <v>250</v>
          </cell>
          <cell r="H121">
            <v>278.45</v>
          </cell>
          <cell r="J121">
            <v>149.61000000000001</v>
          </cell>
        </row>
        <row r="122">
          <cell r="A122">
            <v>13299</v>
          </cell>
          <cell r="B122" t="str">
            <v>EVANS G</v>
          </cell>
          <cell r="C122" t="str">
            <v>15118011</v>
          </cell>
          <cell r="D122">
            <v>35</v>
          </cell>
          <cell r="E122">
            <v>3150.25</v>
          </cell>
          <cell r="G122">
            <v>250</v>
          </cell>
          <cell r="H122">
            <v>278.45</v>
          </cell>
          <cell r="J122">
            <v>149.61000000000001</v>
          </cell>
        </row>
        <row r="123">
          <cell r="A123">
            <v>10669</v>
          </cell>
          <cell r="B123" t="str">
            <v>ROBERTS J</v>
          </cell>
          <cell r="C123" t="str">
            <v>15118011</v>
          </cell>
          <cell r="D123">
            <v>35</v>
          </cell>
          <cell r="E123">
            <v>3150.25</v>
          </cell>
          <cell r="G123">
            <v>250</v>
          </cell>
          <cell r="H123">
            <v>279.63</v>
          </cell>
          <cell r="J123">
            <v>150.05000000000001</v>
          </cell>
        </row>
        <row r="124">
          <cell r="A124">
            <v>11653</v>
          </cell>
          <cell r="B124" t="str">
            <v>FORSYTH I</v>
          </cell>
          <cell r="C124" t="str">
            <v>15118011</v>
          </cell>
          <cell r="D124">
            <v>35</v>
          </cell>
          <cell r="E124">
            <v>3347.42</v>
          </cell>
          <cell r="G124">
            <v>250</v>
          </cell>
          <cell r="H124">
            <v>301.70999999999998</v>
          </cell>
          <cell r="J124">
            <v>158.29</v>
          </cell>
        </row>
        <row r="125">
          <cell r="A125">
            <v>16053</v>
          </cell>
          <cell r="B125" t="str">
            <v>JOHN O</v>
          </cell>
          <cell r="C125" t="str">
            <v>15118011</v>
          </cell>
          <cell r="D125">
            <v>35</v>
          </cell>
          <cell r="E125">
            <v>3347.42</v>
          </cell>
          <cell r="G125">
            <v>250</v>
          </cell>
          <cell r="H125">
            <v>301.70999999999998</v>
          </cell>
          <cell r="J125">
            <v>158.29</v>
          </cell>
        </row>
        <row r="126">
          <cell r="A126">
            <v>10319</v>
          </cell>
          <cell r="B126" t="str">
            <v>KINSELL S</v>
          </cell>
          <cell r="C126" t="str">
            <v>15118011</v>
          </cell>
          <cell r="D126">
            <v>35</v>
          </cell>
          <cell r="E126">
            <v>3445.5</v>
          </cell>
          <cell r="G126">
            <v>250</v>
          </cell>
          <cell r="H126">
            <v>313.29000000000002</v>
          </cell>
          <cell r="J126">
            <v>162.6</v>
          </cell>
        </row>
        <row r="127">
          <cell r="A127">
            <v>12085</v>
          </cell>
          <cell r="B127" t="str">
            <v>LEWIN MA</v>
          </cell>
          <cell r="C127" t="str">
            <v>15118011</v>
          </cell>
          <cell r="D127">
            <v>35</v>
          </cell>
          <cell r="E127">
            <v>3150.25</v>
          </cell>
          <cell r="G127">
            <v>250</v>
          </cell>
          <cell r="H127">
            <v>317.62</v>
          </cell>
          <cell r="J127">
            <v>164.22</v>
          </cell>
        </row>
        <row r="128">
          <cell r="A128">
            <v>13182</v>
          </cell>
          <cell r="B128" t="str">
            <v>NEWMAN P</v>
          </cell>
          <cell r="C128" t="str">
            <v>15118011</v>
          </cell>
          <cell r="D128">
            <v>35</v>
          </cell>
          <cell r="E128">
            <v>3150.25</v>
          </cell>
          <cell r="G128">
            <v>250</v>
          </cell>
          <cell r="H128">
            <v>317.62</v>
          </cell>
          <cell r="J128">
            <v>164.22</v>
          </cell>
        </row>
        <row r="129">
          <cell r="A129">
            <v>16024</v>
          </cell>
          <cell r="B129" t="str">
            <v>FAY SP</v>
          </cell>
          <cell r="C129" t="str">
            <v>15118011</v>
          </cell>
          <cell r="D129">
            <v>35</v>
          </cell>
          <cell r="E129">
            <v>3150.25</v>
          </cell>
          <cell r="G129">
            <v>250</v>
          </cell>
          <cell r="H129">
            <v>317.62</v>
          </cell>
          <cell r="J129">
            <v>164.22</v>
          </cell>
        </row>
        <row r="130">
          <cell r="A130">
            <v>10278</v>
          </cell>
          <cell r="B130" t="str">
            <v>HUNT DPI</v>
          </cell>
          <cell r="C130" t="str">
            <v>15118011</v>
          </cell>
          <cell r="D130">
            <v>35</v>
          </cell>
          <cell r="E130">
            <v>3643.17</v>
          </cell>
          <cell r="G130">
            <v>250</v>
          </cell>
          <cell r="H130">
            <v>336.61</v>
          </cell>
          <cell r="J130">
            <v>171.3</v>
          </cell>
        </row>
        <row r="131">
          <cell r="A131">
            <v>16168</v>
          </cell>
          <cell r="B131" t="str">
            <v>OLIVER P</v>
          </cell>
          <cell r="C131" t="str">
            <v>15118011</v>
          </cell>
          <cell r="D131">
            <v>35</v>
          </cell>
          <cell r="E131">
            <v>3711.5</v>
          </cell>
          <cell r="G131">
            <v>250</v>
          </cell>
          <cell r="H131">
            <v>344.68</v>
          </cell>
          <cell r="J131">
            <v>174.31</v>
          </cell>
        </row>
        <row r="132">
          <cell r="A132">
            <v>16062</v>
          </cell>
          <cell r="B132" t="str">
            <v>POLACK I</v>
          </cell>
          <cell r="C132" t="str">
            <v>15118011</v>
          </cell>
          <cell r="D132">
            <v>35</v>
          </cell>
          <cell r="E132">
            <v>4584</v>
          </cell>
          <cell r="G132">
            <v>0</v>
          </cell>
          <cell r="H132">
            <v>418.13</v>
          </cell>
          <cell r="J132">
            <v>201.7</v>
          </cell>
        </row>
        <row r="133">
          <cell r="A133">
            <v>20173</v>
          </cell>
          <cell r="B133" t="str">
            <v>WEBB L</v>
          </cell>
          <cell r="C133" t="str">
            <v>15128011</v>
          </cell>
          <cell r="D133">
            <v>35</v>
          </cell>
          <cell r="E133">
            <v>1399.25</v>
          </cell>
          <cell r="G133">
            <v>250</v>
          </cell>
          <cell r="H133">
            <v>151.84</v>
          </cell>
          <cell r="J133">
            <v>0</v>
          </cell>
        </row>
        <row r="134">
          <cell r="A134">
            <v>17258</v>
          </cell>
          <cell r="B134" t="str">
            <v>REBELO AD</v>
          </cell>
          <cell r="C134" t="str">
            <v>15128011</v>
          </cell>
          <cell r="D134">
            <v>35</v>
          </cell>
          <cell r="E134">
            <v>2334.84</v>
          </cell>
          <cell r="G134">
            <v>250</v>
          </cell>
          <cell r="H134">
            <v>209.78</v>
          </cell>
          <cell r="J134">
            <v>124.01</v>
          </cell>
        </row>
        <row r="135">
          <cell r="A135">
            <v>16057</v>
          </cell>
          <cell r="B135" t="str">
            <v>FARRELL L</v>
          </cell>
          <cell r="C135" t="str">
            <v>15128011</v>
          </cell>
          <cell r="D135">
            <v>35</v>
          </cell>
          <cell r="E135">
            <v>2486.29</v>
          </cell>
          <cell r="G135">
            <v>250</v>
          </cell>
          <cell r="H135">
            <v>265.56</v>
          </cell>
          <cell r="J135">
            <v>144.81</v>
          </cell>
        </row>
        <row r="136">
          <cell r="A136">
            <v>16086</v>
          </cell>
          <cell r="B136" t="str">
            <v>DANN SJ</v>
          </cell>
          <cell r="C136" t="str">
            <v>15128011</v>
          </cell>
          <cell r="D136">
            <v>35</v>
          </cell>
          <cell r="E136">
            <v>3073.84</v>
          </cell>
          <cell r="G136">
            <v>250</v>
          </cell>
          <cell r="H136">
            <v>269.43</v>
          </cell>
          <cell r="J136">
            <v>146.25</v>
          </cell>
        </row>
        <row r="137">
          <cell r="A137">
            <v>17046</v>
          </cell>
          <cell r="B137" t="str">
            <v>PRATT M</v>
          </cell>
          <cell r="C137" t="str">
            <v>15128011</v>
          </cell>
          <cell r="D137">
            <v>35</v>
          </cell>
          <cell r="E137">
            <v>3150.25</v>
          </cell>
          <cell r="G137">
            <v>250</v>
          </cell>
          <cell r="H137">
            <v>392.97</v>
          </cell>
          <cell r="J137">
            <v>0</v>
          </cell>
        </row>
        <row r="138">
          <cell r="A138">
            <v>10705</v>
          </cell>
          <cell r="B138" t="str">
            <v>MACDONALD PG</v>
          </cell>
          <cell r="C138" t="str">
            <v>15128011</v>
          </cell>
          <cell r="D138">
            <v>35</v>
          </cell>
          <cell r="E138">
            <v>3150.25</v>
          </cell>
          <cell r="G138">
            <v>250</v>
          </cell>
          <cell r="H138">
            <v>315.62</v>
          </cell>
          <cell r="J138">
            <v>163.47</v>
          </cell>
        </row>
        <row r="139">
          <cell r="A139">
            <v>11762</v>
          </cell>
          <cell r="B139" t="str">
            <v>BENN JW</v>
          </cell>
          <cell r="C139" t="str">
            <v>15128011</v>
          </cell>
          <cell r="D139">
            <v>35</v>
          </cell>
          <cell r="E139">
            <v>3544.25</v>
          </cell>
          <cell r="G139">
            <v>250</v>
          </cell>
          <cell r="H139">
            <v>366.76</v>
          </cell>
          <cell r="J139">
            <v>182.54</v>
          </cell>
        </row>
        <row r="140">
          <cell r="A140">
            <v>17687</v>
          </cell>
          <cell r="B140" t="str">
            <v>NICHOLLS D P</v>
          </cell>
          <cell r="C140" t="str">
            <v>15128011</v>
          </cell>
          <cell r="D140">
            <v>35</v>
          </cell>
          <cell r="E140">
            <v>5002.17</v>
          </cell>
          <cell r="G140">
            <v>0</v>
          </cell>
          <cell r="H140">
            <v>467.48</v>
          </cell>
          <cell r="J140">
            <v>220.1</v>
          </cell>
        </row>
        <row r="141">
          <cell r="A141">
            <v>17478</v>
          </cell>
          <cell r="B141" t="str">
            <v>BEST NJ</v>
          </cell>
          <cell r="C141" t="str">
            <v>15138011</v>
          </cell>
          <cell r="D141">
            <v>35</v>
          </cell>
          <cell r="E141">
            <v>1171.55</v>
          </cell>
          <cell r="G141">
            <v>250</v>
          </cell>
          <cell r="H141">
            <v>34.39</v>
          </cell>
          <cell r="J141">
            <v>36.28</v>
          </cell>
        </row>
        <row r="142">
          <cell r="A142">
            <v>17619</v>
          </cell>
          <cell r="B142" t="str">
            <v>SIMPSON W</v>
          </cell>
          <cell r="C142" t="str">
            <v>15138011</v>
          </cell>
          <cell r="D142">
            <v>35</v>
          </cell>
          <cell r="E142">
            <v>1448.67</v>
          </cell>
          <cell r="G142">
            <v>250</v>
          </cell>
          <cell r="H142">
            <v>155.01</v>
          </cell>
          <cell r="J142">
            <v>0</v>
          </cell>
        </row>
        <row r="143">
          <cell r="A143">
            <v>17663</v>
          </cell>
          <cell r="B143" t="str">
            <v>PASSFIELD S</v>
          </cell>
          <cell r="C143" t="str">
            <v>15138011</v>
          </cell>
          <cell r="D143">
            <v>35</v>
          </cell>
          <cell r="E143">
            <v>2252</v>
          </cell>
          <cell r="G143">
            <v>250</v>
          </cell>
          <cell r="H143">
            <v>173.61</v>
          </cell>
          <cell r="J143">
            <v>110.09</v>
          </cell>
        </row>
        <row r="144">
          <cell r="A144">
            <v>17664</v>
          </cell>
          <cell r="B144" t="str">
            <v>BARNES J</v>
          </cell>
          <cell r="C144" t="str">
            <v>15138011</v>
          </cell>
          <cell r="D144">
            <v>34</v>
          </cell>
          <cell r="E144">
            <v>2596.63</v>
          </cell>
          <cell r="G144">
            <v>242.86</v>
          </cell>
          <cell r="H144">
            <v>212.28</v>
          </cell>
          <cell r="J144">
            <v>124.94</v>
          </cell>
        </row>
        <row r="145">
          <cell r="A145">
            <v>13192</v>
          </cell>
          <cell r="B145" t="str">
            <v>STERLING KE</v>
          </cell>
          <cell r="C145" t="str">
            <v>15138011</v>
          </cell>
          <cell r="D145">
            <v>35</v>
          </cell>
          <cell r="E145">
            <v>2815.92</v>
          </cell>
          <cell r="G145">
            <v>250</v>
          </cell>
          <cell r="H145">
            <v>239</v>
          </cell>
          <cell r="J145">
            <v>134.9</v>
          </cell>
        </row>
        <row r="146">
          <cell r="A146">
            <v>17609</v>
          </cell>
          <cell r="B146" t="str">
            <v>STONE J</v>
          </cell>
          <cell r="C146" t="str">
            <v>15148011</v>
          </cell>
          <cell r="D146">
            <v>35</v>
          </cell>
          <cell r="E146">
            <v>2499.42</v>
          </cell>
          <cell r="G146">
            <v>250</v>
          </cell>
          <cell r="H146">
            <v>308.49</v>
          </cell>
          <cell r="J146">
            <v>0</v>
          </cell>
        </row>
        <row r="147">
          <cell r="A147">
            <v>13035</v>
          </cell>
          <cell r="B147" t="str">
            <v>RATTRAY MD</v>
          </cell>
          <cell r="C147" t="str">
            <v>15148011</v>
          </cell>
          <cell r="D147">
            <v>35</v>
          </cell>
          <cell r="E147">
            <v>2673</v>
          </cell>
          <cell r="G147">
            <v>250</v>
          </cell>
          <cell r="H147">
            <v>253.67</v>
          </cell>
          <cell r="J147">
            <v>140.37</v>
          </cell>
        </row>
        <row r="148">
          <cell r="A148">
            <v>17610</v>
          </cell>
          <cell r="B148" t="str">
            <v>GOOD S</v>
          </cell>
          <cell r="C148" t="str">
            <v>15148011</v>
          </cell>
          <cell r="D148">
            <v>35</v>
          </cell>
          <cell r="E148">
            <v>2764.59</v>
          </cell>
          <cell r="G148">
            <v>250</v>
          </cell>
          <cell r="H148">
            <v>265.56</v>
          </cell>
          <cell r="J148">
            <v>144.81</v>
          </cell>
        </row>
        <row r="149">
          <cell r="A149">
            <v>17686</v>
          </cell>
          <cell r="B149" t="str">
            <v>REED D B</v>
          </cell>
          <cell r="C149" t="str">
            <v>15148011</v>
          </cell>
          <cell r="D149">
            <v>35</v>
          </cell>
          <cell r="E149">
            <v>3544.25</v>
          </cell>
          <cell r="G149">
            <v>250</v>
          </cell>
          <cell r="H149">
            <v>444.11</v>
          </cell>
          <cell r="J149">
            <v>0</v>
          </cell>
        </row>
        <row r="150">
          <cell r="A150">
            <v>17616</v>
          </cell>
          <cell r="B150" t="str">
            <v>MASHHOOD S</v>
          </cell>
          <cell r="C150" t="str">
            <v>15148011</v>
          </cell>
          <cell r="D150">
            <v>35</v>
          </cell>
          <cell r="E150">
            <v>3544.25</v>
          </cell>
          <cell r="G150">
            <v>250</v>
          </cell>
          <cell r="H150">
            <v>366.76</v>
          </cell>
          <cell r="J150">
            <v>182.54</v>
          </cell>
        </row>
        <row r="151">
          <cell r="A151">
            <v>17546</v>
          </cell>
          <cell r="B151" t="str">
            <v>THOMSON K</v>
          </cell>
          <cell r="C151" t="str">
            <v>19008011</v>
          </cell>
          <cell r="D151">
            <v>35</v>
          </cell>
          <cell r="E151">
            <v>1458.09</v>
          </cell>
          <cell r="G151">
            <v>250</v>
          </cell>
          <cell r="H151">
            <v>156.12</v>
          </cell>
          <cell r="J151">
            <v>0</v>
          </cell>
        </row>
        <row r="152">
          <cell r="A152">
            <v>17658</v>
          </cell>
          <cell r="B152" t="str">
            <v>DA SILVA J</v>
          </cell>
          <cell r="C152" t="str">
            <v>19008011</v>
          </cell>
          <cell r="D152">
            <v>35</v>
          </cell>
          <cell r="E152">
            <v>1475.34</v>
          </cell>
          <cell r="G152">
            <v>250</v>
          </cell>
          <cell r="H152">
            <v>158.16</v>
          </cell>
          <cell r="J152">
            <v>0</v>
          </cell>
        </row>
        <row r="153">
          <cell r="A153">
            <v>17772</v>
          </cell>
          <cell r="B153" t="str">
            <v>WASHINGTON R</v>
          </cell>
          <cell r="C153" t="str">
            <v>19008011</v>
          </cell>
          <cell r="D153">
            <v>35</v>
          </cell>
          <cell r="E153">
            <v>1948.17</v>
          </cell>
          <cell r="G153">
            <v>250</v>
          </cell>
          <cell r="H153">
            <v>148.38999999999999</v>
          </cell>
          <cell r="J153">
            <v>96.72</v>
          </cell>
        </row>
        <row r="154">
          <cell r="A154">
            <v>16197</v>
          </cell>
          <cell r="B154" t="str">
            <v>BAINES PA</v>
          </cell>
          <cell r="C154" t="str">
            <v>19008011</v>
          </cell>
          <cell r="D154">
            <v>35</v>
          </cell>
          <cell r="E154">
            <v>3473.5</v>
          </cell>
          <cell r="G154">
            <v>250</v>
          </cell>
          <cell r="H154">
            <v>316.58999999999997</v>
          </cell>
          <cell r="J154">
            <v>163.83000000000001</v>
          </cell>
        </row>
        <row r="155">
          <cell r="A155">
            <v>17738</v>
          </cell>
          <cell r="B155" t="str">
            <v>GREEN J</v>
          </cell>
          <cell r="C155" t="str">
            <v>19008011</v>
          </cell>
          <cell r="D155">
            <v>35</v>
          </cell>
          <cell r="E155">
            <v>7431.25</v>
          </cell>
          <cell r="G155">
            <v>0</v>
          </cell>
          <cell r="H155">
            <v>754.11</v>
          </cell>
          <cell r="J155">
            <v>319</v>
          </cell>
        </row>
        <row r="156">
          <cell r="A156">
            <v>10230</v>
          </cell>
          <cell r="B156" t="str">
            <v>HADDEN NJ</v>
          </cell>
          <cell r="C156" t="str">
            <v>19008011</v>
          </cell>
          <cell r="D156">
            <v>35</v>
          </cell>
          <cell r="E156">
            <v>7431.25</v>
          </cell>
          <cell r="G156">
            <v>0</v>
          </cell>
          <cell r="H156">
            <v>754.11</v>
          </cell>
          <cell r="J156">
            <v>326.98</v>
          </cell>
        </row>
        <row r="157">
          <cell r="A157">
            <v>17739</v>
          </cell>
          <cell r="B157" t="str">
            <v>DINWIDDY RJ</v>
          </cell>
          <cell r="C157" t="str">
            <v>19008011</v>
          </cell>
          <cell r="D157">
            <v>35</v>
          </cell>
          <cell r="E157">
            <v>7772.92</v>
          </cell>
          <cell r="G157">
            <v>0</v>
          </cell>
          <cell r="H157">
            <v>794.42</v>
          </cell>
          <cell r="J157">
            <v>366.68</v>
          </cell>
        </row>
        <row r="158">
          <cell r="A158">
            <v>17675</v>
          </cell>
          <cell r="B158" t="str">
            <v>PERRY NH</v>
          </cell>
          <cell r="C158" t="str">
            <v>19008011</v>
          </cell>
          <cell r="D158">
            <v>35</v>
          </cell>
          <cell r="E158">
            <v>10117.59</v>
          </cell>
          <cell r="G158">
            <v>0</v>
          </cell>
          <cell r="H158">
            <v>1071.0899999999999</v>
          </cell>
          <cell r="J158">
            <v>356.4</v>
          </cell>
        </row>
        <row r="159">
          <cell r="A159">
            <v>20137</v>
          </cell>
          <cell r="B159" t="str">
            <v>LECORNU N</v>
          </cell>
          <cell r="C159" t="str">
            <v>19208011</v>
          </cell>
          <cell r="D159">
            <v>35</v>
          </cell>
          <cell r="E159">
            <v>1359.34</v>
          </cell>
          <cell r="G159">
            <v>250</v>
          </cell>
          <cell r="H159">
            <v>144.47</v>
          </cell>
          <cell r="J159">
            <v>0</v>
          </cell>
        </row>
        <row r="160">
          <cell r="A160">
            <v>17846</v>
          </cell>
          <cell r="B160" t="str">
            <v>ADAMSON M</v>
          </cell>
          <cell r="C160" t="str">
            <v>19208011</v>
          </cell>
          <cell r="D160">
            <v>35</v>
          </cell>
          <cell r="E160">
            <v>1971.59</v>
          </cell>
          <cell r="G160">
            <v>250</v>
          </cell>
          <cell r="H160">
            <v>150.34</v>
          </cell>
          <cell r="J160">
            <v>97.75</v>
          </cell>
        </row>
        <row r="161">
          <cell r="A161">
            <v>17525</v>
          </cell>
          <cell r="B161" t="str">
            <v>CARTER M J</v>
          </cell>
          <cell r="C161" t="str">
            <v>19208011</v>
          </cell>
          <cell r="D161">
            <v>35</v>
          </cell>
          <cell r="E161">
            <v>2430</v>
          </cell>
          <cell r="G161">
            <v>250</v>
          </cell>
          <cell r="H161">
            <v>193.46</v>
          </cell>
          <cell r="J161">
            <v>117.92</v>
          </cell>
        </row>
        <row r="162">
          <cell r="A162">
            <v>17579</v>
          </cell>
          <cell r="B162" t="str">
            <v>BRYANT JR</v>
          </cell>
          <cell r="C162" t="str">
            <v>19208011</v>
          </cell>
          <cell r="D162">
            <v>35</v>
          </cell>
          <cell r="E162">
            <v>2457.75</v>
          </cell>
          <cell r="G162">
            <v>250</v>
          </cell>
          <cell r="H162">
            <v>196.73</v>
          </cell>
          <cell r="J162">
            <v>119.14</v>
          </cell>
        </row>
        <row r="163">
          <cell r="A163">
            <v>17792</v>
          </cell>
          <cell r="B163" t="str">
            <v>WILTON AJ</v>
          </cell>
          <cell r="C163" t="str">
            <v>19208011</v>
          </cell>
          <cell r="D163">
            <v>35</v>
          </cell>
          <cell r="E163">
            <v>2867.67</v>
          </cell>
          <cell r="G163">
            <v>250</v>
          </cell>
          <cell r="H163">
            <v>322.45</v>
          </cell>
          <cell r="J163">
            <v>0</v>
          </cell>
        </row>
        <row r="164">
          <cell r="A164">
            <v>17746</v>
          </cell>
          <cell r="B164" t="str">
            <v>HALLSMITH B</v>
          </cell>
          <cell r="C164" t="str">
            <v>19218011</v>
          </cell>
          <cell r="D164">
            <v>35</v>
          </cell>
          <cell r="E164">
            <v>2519</v>
          </cell>
          <cell r="G164">
            <v>0</v>
          </cell>
          <cell r="H164">
            <v>71.94</v>
          </cell>
          <cell r="J164">
            <v>53.63</v>
          </cell>
        </row>
        <row r="165">
          <cell r="A165">
            <v>15091</v>
          </cell>
          <cell r="B165" t="str">
            <v>ELLISON S</v>
          </cell>
          <cell r="C165" t="str">
            <v>19218011</v>
          </cell>
          <cell r="D165">
            <v>35</v>
          </cell>
          <cell r="E165">
            <v>1767.59</v>
          </cell>
          <cell r="G165">
            <v>250</v>
          </cell>
          <cell r="H165">
            <v>133.4</v>
          </cell>
          <cell r="J165">
            <v>88.77</v>
          </cell>
        </row>
        <row r="166">
          <cell r="A166">
            <v>15073</v>
          </cell>
          <cell r="B166" t="str">
            <v>JARVIS N</v>
          </cell>
          <cell r="C166" t="str">
            <v>19218011</v>
          </cell>
          <cell r="D166">
            <v>35</v>
          </cell>
          <cell r="E166">
            <v>1948.17</v>
          </cell>
          <cell r="G166">
            <v>250</v>
          </cell>
          <cell r="H166">
            <v>148.38999999999999</v>
          </cell>
          <cell r="J166">
            <v>96.72</v>
          </cell>
        </row>
        <row r="167">
          <cell r="A167">
            <v>17608</v>
          </cell>
          <cell r="B167" t="str">
            <v>WRIGHT S E</v>
          </cell>
          <cell r="C167" t="str">
            <v>19218011</v>
          </cell>
          <cell r="D167">
            <v>35</v>
          </cell>
          <cell r="E167">
            <v>2005.25</v>
          </cell>
          <cell r="G167">
            <v>250</v>
          </cell>
          <cell r="H167">
            <v>153.13</v>
          </cell>
          <cell r="J167">
            <v>99.23</v>
          </cell>
        </row>
        <row r="168">
          <cell r="A168">
            <v>17661</v>
          </cell>
          <cell r="B168" t="str">
            <v>WATSON G</v>
          </cell>
          <cell r="C168" t="str">
            <v>19218011</v>
          </cell>
          <cell r="D168">
            <v>35</v>
          </cell>
          <cell r="E168">
            <v>2937.59</v>
          </cell>
          <cell r="G168">
            <v>250</v>
          </cell>
          <cell r="H168">
            <v>253.35</v>
          </cell>
          <cell r="J168">
            <v>140.25</v>
          </cell>
        </row>
        <row r="169">
          <cell r="A169">
            <v>15035</v>
          </cell>
          <cell r="B169" t="str">
            <v>JONES SR</v>
          </cell>
          <cell r="C169" t="str">
            <v>19218011</v>
          </cell>
          <cell r="D169">
            <v>35</v>
          </cell>
          <cell r="E169">
            <v>3643.17</v>
          </cell>
          <cell r="G169">
            <v>250</v>
          </cell>
          <cell r="H169">
            <v>336.61</v>
          </cell>
          <cell r="J169">
            <v>171.3</v>
          </cell>
        </row>
        <row r="170">
          <cell r="A170">
            <v>17699</v>
          </cell>
          <cell r="B170" t="str">
            <v>KNIGHT HA</v>
          </cell>
          <cell r="C170" t="str">
            <v>19228011</v>
          </cell>
          <cell r="D170">
            <v>35</v>
          </cell>
          <cell r="E170">
            <v>3085.1</v>
          </cell>
          <cell r="F170">
            <v>0</v>
          </cell>
          <cell r="G170">
            <v>250</v>
          </cell>
          <cell r="H170">
            <v>247.04</v>
          </cell>
          <cell r="I170">
            <v>0</v>
          </cell>
          <cell r="J170">
            <v>146.74</v>
          </cell>
        </row>
        <row r="171">
          <cell r="A171">
            <v>17491</v>
          </cell>
          <cell r="B171" t="str">
            <v>COX GL</v>
          </cell>
          <cell r="C171" t="str">
            <v>19228011</v>
          </cell>
          <cell r="D171">
            <v>35</v>
          </cell>
          <cell r="E171">
            <v>1804.5</v>
          </cell>
          <cell r="G171">
            <v>250</v>
          </cell>
          <cell r="H171">
            <v>136.47</v>
          </cell>
          <cell r="J171">
            <v>90.4</v>
          </cell>
        </row>
        <row r="172">
          <cell r="A172">
            <v>10280</v>
          </cell>
          <cell r="B172" t="str">
            <v>HURST J</v>
          </cell>
          <cell r="C172" t="str">
            <v>19228011</v>
          </cell>
          <cell r="D172">
            <v>35</v>
          </cell>
          <cell r="E172">
            <v>2851.75</v>
          </cell>
          <cell r="G172">
            <v>250</v>
          </cell>
          <cell r="H172">
            <v>255.93</v>
          </cell>
          <cell r="J172">
            <v>141.21</v>
          </cell>
        </row>
        <row r="173">
          <cell r="A173">
            <v>10265</v>
          </cell>
          <cell r="B173" t="str">
            <v>HOLLOWAY D R</v>
          </cell>
          <cell r="C173" t="str">
            <v>19308011</v>
          </cell>
          <cell r="D173">
            <v>35</v>
          </cell>
          <cell r="E173">
            <v>3150.34</v>
          </cell>
          <cell r="G173">
            <v>250</v>
          </cell>
          <cell r="H173">
            <v>278.45999999999998</v>
          </cell>
          <cell r="J173">
            <v>149.61000000000001</v>
          </cell>
        </row>
        <row r="174">
          <cell r="A174">
            <v>10311</v>
          </cell>
          <cell r="B174" t="str">
            <v>KERSHAW G</v>
          </cell>
          <cell r="C174" t="str">
            <v>19308011</v>
          </cell>
          <cell r="D174">
            <v>35</v>
          </cell>
          <cell r="E174">
            <v>3393.92</v>
          </cell>
          <cell r="G174">
            <v>0</v>
          </cell>
          <cell r="H174">
            <v>298.06</v>
          </cell>
          <cell r="J174">
            <v>149.33000000000001</v>
          </cell>
        </row>
        <row r="175">
          <cell r="A175">
            <v>11539</v>
          </cell>
          <cell r="B175" t="str">
            <v>TODD AR</v>
          </cell>
          <cell r="C175" t="str">
            <v>19308011</v>
          </cell>
          <cell r="D175">
            <v>35</v>
          </cell>
          <cell r="E175">
            <v>3249.25</v>
          </cell>
          <cell r="G175">
            <v>250</v>
          </cell>
          <cell r="H175">
            <v>290.13</v>
          </cell>
          <cell r="J175">
            <v>153.97</v>
          </cell>
        </row>
        <row r="176">
          <cell r="A176">
            <v>13184</v>
          </cell>
          <cell r="B176" t="str">
            <v>ROTHWELL AP</v>
          </cell>
          <cell r="C176" t="str">
            <v>19308011</v>
          </cell>
          <cell r="D176">
            <v>35</v>
          </cell>
          <cell r="E176">
            <v>4650.59</v>
          </cell>
          <cell r="G176">
            <v>153.91999999999999</v>
          </cell>
          <cell r="H176">
            <v>444.15</v>
          </cell>
          <cell r="J176">
            <v>211.4</v>
          </cell>
        </row>
        <row r="177">
          <cell r="A177">
            <v>20134</v>
          </cell>
          <cell r="B177" t="str">
            <v>RIPLEY MJ</v>
          </cell>
          <cell r="C177" t="str">
            <v>19308011</v>
          </cell>
          <cell r="D177">
            <v>35</v>
          </cell>
          <cell r="E177">
            <v>4880.17</v>
          </cell>
          <cell r="G177">
            <v>0</v>
          </cell>
          <cell r="H177">
            <v>453.08</v>
          </cell>
          <cell r="J177">
            <v>214.73</v>
          </cell>
        </row>
        <row r="178">
          <cell r="A178">
            <v>17639</v>
          </cell>
          <cell r="B178" t="str">
            <v>CRUICKSHANK F A</v>
          </cell>
          <cell r="C178" t="str">
            <v>22008011</v>
          </cell>
          <cell r="D178">
            <v>35</v>
          </cell>
          <cell r="E178">
            <v>5381.25</v>
          </cell>
          <cell r="G178">
            <v>0</v>
          </cell>
          <cell r="H178">
            <v>512.21</v>
          </cell>
          <cell r="J178">
            <v>236.78</v>
          </cell>
        </row>
        <row r="179">
          <cell r="A179">
            <v>17786</v>
          </cell>
          <cell r="B179" t="str">
            <v>FERNANDEZ LA</v>
          </cell>
          <cell r="C179" t="str">
            <v>22108011</v>
          </cell>
          <cell r="D179">
            <v>35</v>
          </cell>
          <cell r="E179">
            <v>1494.67</v>
          </cell>
          <cell r="G179">
            <v>250</v>
          </cell>
          <cell r="H179">
            <v>110.75</v>
          </cell>
          <cell r="J179">
            <v>76.77</v>
          </cell>
        </row>
        <row r="180">
          <cell r="A180">
            <v>17294</v>
          </cell>
          <cell r="B180" t="str">
            <v>SIMBO M</v>
          </cell>
          <cell r="C180" t="str">
            <v>22108011</v>
          </cell>
          <cell r="D180">
            <v>35</v>
          </cell>
          <cell r="E180">
            <v>1621.75</v>
          </cell>
          <cell r="G180">
            <v>250</v>
          </cell>
          <cell r="H180">
            <v>121.3</v>
          </cell>
          <cell r="J180">
            <v>82.36</v>
          </cell>
        </row>
        <row r="181">
          <cell r="A181">
            <v>12023</v>
          </cell>
          <cell r="B181" t="str">
            <v>DIMTSU G</v>
          </cell>
          <cell r="C181" t="str">
            <v>22108011</v>
          </cell>
          <cell r="D181">
            <v>35</v>
          </cell>
          <cell r="E181">
            <v>1948.17</v>
          </cell>
          <cell r="G181">
            <v>250</v>
          </cell>
          <cell r="H181">
            <v>148.38999999999999</v>
          </cell>
          <cell r="J181">
            <v>96.72</v>
          </cell>
        </row>
        <row r="182">
          <cell r="A182">
            <v>16022</v>
          </cell>
          <cell r="B182" t="str">
            <v>HARRISON JT</v>
          </cell>
          <cell r="C182" t="str">
            <v>22108011</v>
          </cell>
          <cell r="D182">
            <v>35</v>
          </cell>
          <cell r="E182">
            <v>2028.71</v>
          </cell>
          <cell r="G182">
            <v>250</v>
          </cell>
          <cell r="H182">
            <v>223.46</v>
          </cell>
          <cell r="J182">
            <v>0</v>
          </cell>
        </row>
        <row r="183">
          <cell r="A183">
            <v>140332200</v>
          </cell>
          <cell r="B183" t="str">
            <v>HAIR ST</v>
          </cell>
          <cell r="C183" t="str">
            <v>22108011</v>
          </cell>
          <cell r="D183">
            <v>35</v>
          </cell>
          <cell r="E183">
            <v>4401.75</v>
          </cell>
          <cell r="G183">
            <v>0</v>
          </cell>
          <cell r="H183">
            <v>152.81</v>
          </cell>
          <cell r="J183">
            <v>99.06</v>
          </cell>
        </row>
        <row r="184">
          <cell r="A184">
            <v>120652220</v>
          </cell>
          <cell r="B184" t="str">
            <v>NIGRO E</v>
          </cell>
          <cell r="C184" t="str">
            <v>22108011</v>
          </cell>
          <cell r="D184">
            <v>35</v>
          </cell>
          <cell r="E184">
            <v>2093.75</v>
          </cell>
          <cell r="G184">
            <v>250</v>
          </cell>
          <cell r="H184">
            <v>185.44</v>
          </cell>
          <cell r="J184">
            <v>114.93</v>
          </cell>
        </row>
        <row r="185">
          <cell r="A185">
            <v>174602200</v>
          </cell>
          <cell r="B185" t="str">
            <v>SYKES JR</v>
          </cell>
          <cell r="C185" t="str">
            <v>22108011</v>
          </cell>
          <cell r="D185">
            <v>35</v>
          </cell>
          <cell r="E185">
            <v>2208</v>
          </cell>
          <cell r="G185">
            <v>250</v>
          </cell>
          <cell r="H185">
            <v>191.45</v>
          </cell>
          <cell r="J185">
            <v>117.17</v>
          </cell>
        </row>
        <row r="186">
          <cell r="A186">
            <v>176792220</v>
          </cell>
          <cell r="B186" t="str">
            <v>GONZALEZ JL</v>
          </cell>
          <cell r="C186" t="str">
            <v>22108011</v>
          </cell>
          <cell r="D186">
            <v>35</v>
          </cell>
          <cell r="E186">
            <v>2480.09</v>
          </cell>
          <cell r="G186">
            <v>250</v>
          </cell>
          <cell r="H186">
            <v>199.37</v>
          </cell>
          <cell r="J186">
            <v>120.12</v>
          </cell>
        </row>
        <row r="187">
          <cell r="A187">
            <v>10248</v>
          </cell>
          <cell r="B187" t="str">
            <v>HAY ID</v>
          </cell>
          <cell r="C187" t="str">
            <v>22108011</v>
          </cell>
          <cell r="D187">
            <v>35</v>
          </cell>
          <cell r="E187">
            <v>2976.25</v>
          </cell>
          <cell r="G187">
            <v>250</v>
          </cell>
          <cell r="H187">
            <v>257.92</v>
          </cell>
          <cell r="J187">
            <v>141.96</v>
          </cell>
        </row>
        <row r="188">
          <cell r="A188">
            <v>11959</v>
          </cell>
          <cell r="B188" t="str">
            <v>MELIA CJ</v>
          </cell>
          <cell r="C188" t="str">
            <v>22108011</v>
          </cell>
          <cell r="D188">
            <v>35</v>
          </cell>
          <cell r="E188">
            <v>2976.25</v>
          </cell>
          <cell r="G188">
            <v>250</v>
          </cell>
          <cell r="H188">
            <v>257.92</v>
          </cell>
          <cell r="J188">
            <v>141.96</v>
          </cell>
        </row>
        <row r="189">
          <cell r="A189">
            <v>10407</v>
          </cell>
          <cell r="B189" t="str">
            <v>MORTON J</v>
          </cell>
          <cell r="C189" t="str">
            <v>22108011</v>
          </cell>
          <cell r="D189">
            <v>35</v>
          </cell>
          <cell r="E189">
            <v>3518.84</v>
          </cell>
          <cell r="G189">
            <v>250</v>
          </cell>
          <cell r="H189">
            <v>321.94</v>
          </cell>
          <cell r="J189">
            <v>165.83</v>
          </cell>
        </row>
        <row r="190">
          <cell r="A190">
            <v>101092220</v>
          </cell>
          <cell r="B190" t="str">
            <v>CLOWES CW</v>
          </cell>
          <cell r="C190" t="str">
            <v>22108011</v>
          </cell>
          <cell r="D190">
            <v>35</v>
          </cell>
          <cell r="E190">
            <v>3472.59</v>
          </cell>
          <cell r="F190">
            <v>0</v>
          </cell>
          <cell r="G190">
            <v>250</v>
          </cell>
          <cell r="H190">
            <v>385.95</v>
          </cell>
          <cell r="I190">
            <v>0</v>
          </cell>
          <cell r="J190">
            <v>186.34</v>
          </cell>
        </row>
        <row r="191">
          <cell r="A191">
            <v>17513</v>
          </cell>
          <cell r="B191" t="str">
            <v>HORSTING P J</v>
          </cell>
          <cell r="C191" t="str">
            <v>22208011</v>
          </cell>
          <cell r="D191">
            <v>35</v>
          </cell>
          <cell r="E191">
            <v>1912.17</v>
          </cell>
          <cell r="G191">
            <v>250</v>
          </cell>
          <cell r="H191">
            <v>145.4</v>
          </cell>
          <cell r="J191">
            <v>95.14</v>
          </cell>
        </row>
        <row r="192">
          <cell r="A192">
            <v>17691</v>
          </cell>
          <cell r="B192" t="str">
            <v>CONLON BG</v>
          </cell>
          <cell r="C192" t="str">
            <v>22208011</v>
          </cell>
          <cell r="D192">
            <v>35</v>
          </cell>
          <cell r="E192">
            <v>1708.59</v>
          </cell>
          <cell r="G192">
            <v>250</v>
          </cell>
          <cell r="H192">
            <v>149.26</v>
          </cell>
          <cell r="J192">
            <v>97.18</v>
          </cell>
        </row>
        <row r="193">
          <cell r="A193">
            <v>17240</v>
          </cell>
          <cell r="B193" t="str">
            <v>WHITELEGG J P</v>
          </cell>
          <cell r="C193" t="str">
            <v>22208011</v>
          </cell>
          <cell r="D193">
            <v>35</v>
          </cell>
          <cell r="E193">
            <v>2097</v>
          </cell>
          <cell r="G193">
            <v>250</v>
          </cell>
          <cell r="H193">
            <v>160.75</v>
          </cell>
          <cell r="J193">
            <v>103.27</v>
          </cell>
        </row>
        <row r="194">
          <cell r="A194">
            <v>11069</v>
          </cell>
          <cell r="B194" t="str">
            <v>HAIRE J</v>
          </cell>
          <cell r="C194" t="str">
            <v>22208011</v>
          </cell>
          <cell r="D194">
            <v>35</v>
          </cell>
          <cell r="E194">
            <v>2519.0083333333332</v>
          </cell>
          <cell r="F194">
            <v>0</v>
          </cell>
          <cell r="G194">
            <v>250.005</v>
          </cell>
          <cell r="H194">
            <v>190.09666666666666</v>
          </cell>
          <cell r="I194">
            <v>0</v>
          </cell>
          <cell r="J194">
            <v>121.83499999999999</v>
          </cell>
        </row>
        <row r="195">
          <cell r="A195">
            <v>17694</v>
          </cell>
          <cell r="B195" t="str">
            <v>BRUECKNER A</v>
          </cell>
          <cell r="C195" t="str">
            <v>22208011</v>
          </cell>
          <cell r="D195">
            <v>35</v>
          </cell>
          <cell r="E195">
            <v>2169.75</v>
          </cell>
          <cell r="G195">
            <v>250</v>
          </cell>
          <cell r="H195">
            <v>166.78</v>
          </cell>
          <cell r="J195">
            <v>106.47</v>
          </cell>
        </row>
        <row r="196">
          <cell r="A196">
            <v>13100</v>
          </cell>
          <cell r="B196" t="str">
            <v>WRIGHT BMM</v>
          </cell>
          <cell r="C196" t="str">
            <v>22208011</v>
          </cell>
          <cell r="D196">
            <v>35</v>
          </cell>
          <cell r="E196">
            <v>2193.75</v>
          </cell>
          <cell r="G196">
            <v>250</v>
          </cell>
          <cell r="H196">
            <v>197.6</v>
          </cell>
          <cell r="J196">
            <v>119.46</v>
          </cell>
        </row>
        <row r="197">
          <cell r="A197">
            <v>13213</v>
          </cell>
          <cell r="B197" t="str">
            <v>BUISSON WEBB NCV</v>
          </cell>
          <cell r="C197" t="str">
            <v>22208011</v>
          </cell>
          <cell r="D197">
            <v>35</v>
          </cell>
          <cell r="E197">
            <v>2938.42</v>
          </cell>
          <cell r="G197">
            <v>250</v>
          </cell>
          <cell r="H197">
            <v>253.45</v>
          </cell>
          <cell r="J197">
            <v>140.29</v>
          </cell>
        </row>
        <row r="198">
          <cell r="A198">
            <v>10552</v>
          </cell>
          <cell r="B198" t="str">
            <v>TAYLOR LBE</v>
          </cell>
          <cell r="C198" t="str">
            <v>22208011</v>
          </cell>
          <cell r="D198">
            <v>35</v>
          </cell>
          <cell r="E198">
            <v>3249.25</v>
          </cell>
          <cell r="G198">
            <v>250</v>
          </cell>
          <cell r="H198">
            <v>290.13</v>
          </cell>
          <cell r="J198">
            <v>153.97</v>
          </cell>
        </row>
        <row r="199">
          <cell r="A199">
            <v>14018</v>
          </cell>
          <cell r="B199" t="str">
            <v>KEMAL F A</v>
          </cell>
          <cell r="C199" t="str">
            <v>22208011</v>
          </cell>
          <cell r="D199">
            <v>35</v>
          </cell>
          <cell r="E199">
            <v>3473.5</v>
          </cell>
          <cell r="G199">
            <v>250</v>
          </cell>
          <cell r="H199">
            <v>316.58999999999997</v>
          </cell>
          <cell r="J199">
            <v>163.83000000000001</v>
          </cell>
        </row>
        <row r="200">
          <cell r="A200">
            <v>10427</v>
          </cell>
          <cell r="B200" t="str">
            <v>WRIGHT D</v>
          </cell>
          <cell r="C200" t="str">
            <v>22208011</v>
          </cell>
          <cell r="D200">
            <v>35</v>
          </cell>
          <cell r="E200">
            <v>4231.84</v>
          </cell>
          <cell r="G200">
            <v>0</v>
          </cell>
          <cell r="H200">
            <v>435.58</v>
          </cell>
          <cell r="J200">
            <v>208.2</v>
          </cell>
        </row>
        <row r="201">
          <cell r="A201">
            <v>112632210</v>
          </cell>
          <cell r="B201" t="str">
            <v>ADEJUMO HA</v>
          </cell>
          <cell r="C201" t="str">
            <v>22308011</v>
          </cell>
          <cell r="D201">
            <v>35</v>
          </cell>
          <cell r="E201">
            <v>1514.66</v>
          </cell>
          <cell r="F201">
            <v>0</v>
          </cell>
          <cell r="G201">
            <v>250.00181818181821</v>
          </cell>
          <cell r="H201">
            <v>103.12909090909091</v>
          </cell>
          <cell r="I201">
            <v>0</v>
          </cell>
          <cell r="J201">
            <v>77.649090909090901</v>
          </cell>
        </row>
        <row r="202">
          <cell r="A202">
            <v>11920</v>
          </cell>
          <cell r="B202" t="str">
            <v>ONIFADE K</v>
          </cell>
          <cell r="C202" t="str">
            <v>22308011</v>
          </cell>
          <cell r="D202">
            <v>35</v>
          </cell>
          <cell r="E202">
            <v>1948.17</v>
          </cell>
          <cell r="G202">
            <v>250</v>
          </cell>
          <cell r="H202">
            <v>149.22</v>
          </cell>
          <cell r="J202">
            <v>97.16</v>
          </cell>
        </row>
        <row r="203">
          <cell r="A203">
            <v>132942240</v>
          </cell>
          <cell r="B203" t="str">
            <v>WATTS C</v>
          </cell>
          <cell r="C203" t="str">
            <v>22308011</v>
          </cell>
          <cell r="D203">
            <v>35</v>
          </cell>
          <cell r="E203">
            <v>2976.25</v>
          </cell>
          <cell r="G203">
            <v>250</v>
          </cell>
          <cell r="H203">
            <v>257.92</v>
          </cell>
          <cell r="J203">
            <v>141.96</v>
          </cell>
        </row>
        <row r="204">
          <cell r="A204">
            <v>15040</v>
          </cell>
          <cell r="B204" t="str">
            <v>SPENCE P</v>
          </cell>
          <cell r="C204" t="str">
            <v>22308011</v>
          </cell>
          <cell r="D204">
            <v>35</v>
          </cell>
          <cell r="E204">
            <v>2976.25</v>
          </cell>
          <cell r="G204">
            <v>250</v>
          </cell>
          <cell r="H204">
            <v>268.95999999999998</v>
          </cell>
          <cell r="J204">
            <v>141.96</v>
          </cell>
        </row>
        <row r="205">
          <cell r="A205">
            <v>10078</v>
          </cell>
          <cell r="B205" t="str">
            <v>BURKE AGC</v>
          </cell>
          <cell r="C205" t="str">
            <v>22308011</v>
          </cell>
          <cell r="D205">
            <v>35</v>
          </cell>
          <cell r="E205">
            <v>3472.59</v>
          </cell>
          <cell r="G205">
            <v>250</v>
          </cell>
          <cell r="H205">
            <v>316.48</v>
          </cell>
          <cell r="J205">
            <v>163.79</v>
          </cell>
        </row>
        <row r="206">
          <cell r="A206">
            <v>117802200</v>
          </cell>
          <cell r="B206" t="str">
            <v>MORAN AP</v>
          </cell>
          <cell r="C206" t="str">
            <v>22308011</v>
          </cell>
          <cell r="D206">
            <v>35</v>
          </cell>
          <cell r="E206">
            <v>3643.17</v>
          </cell>
          <cell r="G206">
            <v>250</v>
          </cell>
          <cell r="H206">
            <v>336.61</v>
          </cell>
          <cell r="J206">
            <v>171.3</v>
          </cell>
        </row>
        <row r="207">
          <cell r="A207">
            <v>13027</v>
          </cell>
          <cell r="B207" t="str">
            <v>WILMOT VJ</v>
          </cell>
          <cell r="C207" t="str">
            <v>22308011</v>
          </cell>
          <cell r="D207">
            <v>35</v>
          </cell>
          <cell r="E207">
            <v>2641.34</v>
          </cell>
          <cell r="G207">
            <v>250</v>
          </cell>
          <cell r="H207">
            <v>443.07</v>
          </cell>
          <cell r="J207">
            <v>0</v>
          </cell>
        </row>
        <row r="208">
          <cell r="A208">
            <v>17594</v>
          </cell>
          <cell r="B208" t="str">
            <v>JUDGE AL</v>
          </cell>
          <cell r="C208" t="str">
            <v>22408011</v>
          </cell>
          <cell r="D208">
            <v>21</v>
          </cell>
          <cell r="E208">
            <v>945.05</v>
          </cell>
          <cell r="G208">
            <v>150</v>
          </cell>
          <cell r="H208">
            <v>48.53</v>
          </cell>
          <cell r="J208">
            <v>43.78</v>
          </cell>
        </row>
        <row r="209">
          <cell r="A209">
            <v>17576</v>
          </cell>
          <cell r="B209" t="str">
            <v>MELO SUESA M</v>
          </cell>
          <cell r="C209" t="str">
            <v>22408011</v>
          </cell>
          <cell r="D209">
            <v>35</v>
          </cell>
          <cell r="E209">
            <v>1165.8399999999999</v>
          </cell>
          <cell r="G209">
            <v>250</v>
          </cell>
          <cell r="H209">
            <v>121.64</v>
          </cell>
          <cell r="J209">
            <v>0</v>
          </cell>
        </row>
        <row r="210">
          <cell r="A210">
            <v>10694</v>
          </cell>
          <cell r="B210" t="str">
            <v>TRACEY SA</v>
          </cell>
          <cell r="C210" t="str">
            <v>22408011</v>
          </cell>
          <cell r="D210">
            <v>35</v>
          </cell>
          <cell r="E210">
            <v>2645</v>
          </cell>
          <cell r="G210">
            <v>250</v>
          </cell>
          <cell r="H210">
            <v>98.95</v>
          </cell>
          <cell r="J210">
            <v>32.869999999999997</v>
          </cell>
        </row>
        <row r="211">
          <cell r="A211">
            <v>17595</v>
          </cell>
          <cell r="B211" t="str">
            <v>RAWAL K</v>
          </cell>
          <cell r="C211" t="str">
            <v>22408011</v>
          </cell>
          <cell r="D211">
            <v>35</v>
          </cell>
          <cell r="E211">
            <v>1373.6</v>
          </cell>
          <cell r="G211">
            <v>250</v>
          </cell>
          <cell r="H211">
            <v>117.5</v>
          </cell>
          <cell r="J211">
            <v>80.34</v>
          </cell>
        </row>
        <row r="212">
          <cell r="A212">
            <v>13050</v>
          </cell>
          <cell r="B212" t="str">
            <v>CREIGHTON J</v>
          </cell>
          <cell r="C212" t="str">
            <v>22408011</v>
          </cell>
          <cell r="D212">
            <v>35</v>
          </cell>
          <cell r="E212">
            <v>1962.75</v>
          </cell>
          <cell r="G212">
            <v>250</v>
          </cell>
          <cell r="H212">
            <v>151.74</v>
          </cell>
          <cell r="J212">
            <v>97.8</v>
          </cell>
        </row>
        <row r="213">
          <cell r="A213">
            <v>17593</v>
          </cell>
          <cell r="B213" t="str">
            <v>FLUDE DJ</v>
          </cell>
          <cell r="C213" t="str">
            <v>22408011</v>
          </cell>
          <cell r="D213">
            <v>35</v>
          </cell>
          <cell r="E213">
            <v>1980.67</v>
          </cell>
          <cell r="G213">
            <v>250</v>
          </cell>
          <cell r="H213">
            <v>151.09</v>
          </cell>
          <cell r="J213">
            <v>98.15</v>
          </cell>
        </row>
        <row r="214">
          <cell r="A214">
            <v>20139</v>
          </cell>
          <cell r="B214" t="str">
            <v>MCCULLOCH J</v>
          </cell>
          <cell r="C214" t="str">
            <v>22408011</v>
          </cell>
          <cell r="D214">
            <v>35</v>
          </cell>
          <cell r="E214">
            <v>2297.92</v>
          </cell>
          <cell r="G214">
            <v>250</v>
          </cell>
          <cell r="H214">
            <v>177.87</v>
          </cell>
          <cell r="J214">
            <v>112.11</v>
          </cell>
        </row>
        <row r="215">
          <cell r="A215">
            <v>17770</v>
          </cell>
          <cell r="B215" t="str">
            <v>NICHOLLS JWC</v>
          </cell>
          <cell r="C215" t="str">
            <v>22408011</v>
          </cell>
          <cell r="D215">
            <v>35</v>
          </cell>
          <cell r="E215">
            <v>2349.67</v>
          </cell>
          <cell r="G215">
            <v>250</v>
          </cell>
          <cell r="H215">
            <v>183.98</v>
          </cell>
          <cell r="J215">
            <v>114.39</v>
          </cell>
        </row>
        <row r="216">
          <cell r="A216">
            <v>17637</v>
          </cell>
          <cell r="B216" t="str">
            <v>ROBINSON NI</v>
          </cell>
          <cell r="C216" t="str">
            <v>22408011</v>
          </cell>
          <cell r="D216">
            <v>35</v>
          </cell>
          <cell r="E216">
            <v>2613.5</v>
          </cell>
          <cell r="G216">
            <v>0</v>
          </cell>
          <cell r="H216">
            <v>185.61</v>
          </cell>
          <cell r="J216">
            <v>114.99</v>
          </cell>
        </row>
        <row r="217">
          <cell r="A217">
            <v>17209</v>
          </cell>
          <cell r="B217" t="str">
            <v>JENKINS C</v>
          </cell>
          <cell r="C217" t="str">
            <v>22408011</v>
          </cell>
          <cell r="D217">
            <v>35</v>
          </cell>
          <cell r="E217">
            <v>2377.09</v>
          </cell>
          <cell r="G217">
            <v>250</v>
          </cell>
          <cell r="H217">
            <v>187.22</v>
          </cell>
          <cell r="J217">
            <v>115.59</v>
          </cell>
        </row>
        <row r="218">
          <cell r="A218">
            <v>17329</v>
          </cell>
          <cell r="B218" t="str">
            <v>KYRIACOU A</v>
          </cell>
          <cell r="C218" t="str">
            <v>22408011</v>
          </cell>
          <cell r="D218">
            <v>35</v>
          </cell>
          <cell r="E218">
            <v>2396.67</v>
          </cell>
          <cell r="G218">
            <v>250</v>
          </cell>
          <cell r="H218">
            <v>189.53</v>
          </cell>
          <cell r="J218">
            <v>116.45</v>
          </cell>
        </row>
        <row r="219">
          <cell r="A219">
            <v>175902200</v>
          </cell>
          <cell r="B219" t="str">
            <v>SUTTON G</v>
          </cell>
          <cell r="C219" t="str">
            <v>22408011</v>
          </cell>
          <cell r="D219">
            <v>35</v>
          </cell>
          <cell r="E219">
            <v>2519</v>
          </cell>
          <cell r="G219">
            <v>250</v>
          </cell>
          <cell r="H219">
            <v>203.96</v>
          </cell>
          <cell r="J219">
            <v>121.84</v>
          </cell>
        </row>
        <row r="220">
          <cell r="A220">
            <v>17544</v>
          </cell>
          <cell r="B220" t="str">
            <v>PAYNE M</v>
          </cell>
          <cell r="C220" t="str">
            <v>22408011</v>
          </cell>
          <cell r="D220">
            <v>35</v>
          </cell>
          <cell r="E220">
            <v>2549.17</v>
          </cell>
          <cell r="G220">
            <v>250</v>
          </cell>
          <cell r="H220">
            <v>207.52</v>
          </cell>
          <cell r="J220">
            <v>123.16</v>
          </cell>
        </row>
        <row r="221">
          <cell r="A221">
            <v>17605</v>
          </cell>
          <cell r="B221" t="str">
            <v>SYMONS RNA</v>
          </cell>
          <cell r="C221" t="str">
            <v>22408011</v>
          </cell>
          <cell r="D221">
            <v>35</v>
          </cell>
          <cell r="E221">
            <v>2826.5</v>
          </cell>
          <cell r="G221">
            <v>250</v>
          </cell>
          <cell r="H221">
            <v>240.25</v>
          </cell>
          <cell r="J221">
            <v>135.37</v>
          </cell>
        </row>
        <row r="222">
          <cell r="A222">
            <v>16185</v>
          </cell>
          <cell r="B222" t="str">
            <v>BEE K</v>
          </cell>
          <cell r="C222" t="str">
            <v>22408011</v>
          </cell>
          <cell r="D222">
            <v>35</v>
          </cell>
          <cell r="E222">
            <v>3022.25</v>
          </cell>
          <cell r="G222">
            <v>250</v>
          </cell>
          <cell r="H222">
            <v>263.33999999999997</v>
          </cell>
          <cell r="J222">
            <v>143.97999999999999</v>
          </cell>
        </row>
        <row r="223">
          <cell r="A223">
            <v>176382200</v>
          </cell>
          <cell r="B223" t="str">
            <v>MATHAROO D S</v>
          </cell>
          <cell r="C223" t="str">
            <v>22408011</v>
          </cell>
          <cell r="D223">
            <v>35</v>
          </cell>
          <cell r="E223">
            <v>4237.67</v>
          </cell>
          <cell r="G223">
            <v>0</v>
          </cell>
          <cell r="H223">
            <v>396.85</v>
          </cell>
          <cell r="J223">
            <v>190.96</v>
          </cell>
        </row>
        <row r="224">
          <cell r="A224">
            <v>15026</v>
          </cell>
          <cell r="B224" t="str">
            <v>HARRISON J</v>
          </cell>
          <cell r="C224" t="str">
            <v>22408011</v>
          </cell>
          <cell r="D224">
            <v>35</v>
          </cell>
          <cell r="E224">
            <v>5000</v>
          </cell>
          <cell r="G224">
            <v>0</v>
          </cell>
          <cell r="H224">
            <v>467.22</v>
          </cell>
          <cell r="J224">
            <v>220</v>
          </cell>
        </row>
        <row r="225">
          <cell r="A225">
            <v>17086</v>
          </cell>
          <cell r="B225" t="str">
            <v>ALAO B</v>
          </cell>
          <cell r="C225" t="str">
            <v>24108011</v>
          </cell>
          <cell r="D225">
            <v>35</v>
          </cell>
          <cell r="E225">
            <v>1334.92</v>
          </cell>
          <cell r="G225">
            <v>250</v>
          </cell>
          <cell r="H225">
            <v>97.49</v>
          </cell>
          <cell r="J225">
            <v>69.739999999999995</v>
          </cell>
        </row>
        <row r="226">
          <cell r="A226">
            <v>13323</v>
          </cell>
          <cell r="B226" t="str">
            <v>MEGHANI S</v>
          </cell>
          <cell r="C226" t="str">
            <v>24108011</v>
          </cell>
          <cell r="D226">
            <v>17.5</v>
          </cell>
          <cell r="E226">
            <v>1493.92</v>
          </cell>
          <cell r="G226">
            <v>125</v>
          </cell>
          <cell r="H226">
            <v>100.31</v>
          </cell>
          <cell r="J226">
            <v>71.23</v>
          </cell>
        </row>
        <row r="227">
          <cell r="A227">
            <v>20357</v>
          </cell>
          <cell r="B227" t="str">
            <v>MANSELL H</v>
          </cell>
          <cell r="C227" t="str">
            <v>24108011</v>
          </cell>
          <cell r="D227">
            <v>35</v>
          </cell>
          <cell r="E227">
            <v>1416.67</v>
          </cell>
          <cell r="G227">
            <v>250</v>
          </cell>
          <cell r="H227">
            <v>104.28</v>
          </cell>
          <cell r="J227">
            <v>73.33</v>
          </cell>
        </row>
        <row r="228">
          <cell r="A228">
            <v>17840</v>
          </cell>
          <cell r="B228" t="str">
            <v>HARRIS H</v>
          </cell>
          <cell r="C228" t="str">
            <v>24108011</v>
          </cell>
          <cell r="D228">
            <v>35</v>
          </cell>
          <cell r="E228">
            <v>1375.75</v>
          </cell>
          <cell r="G228">
            <v>250</v>
          </cell>
          <cell r="H228">
            <v>106.22</v>
          </cell>
          <cell r="J228">
            <v>71.53</v>
          </cell>
        </row>
        <row r="229">
          <cell r="A229">
            <v>14047</v>
          </cell>
          <cell r="B229" t="str">
            <v>NEWSON P</v>
          </cell>
          <cell r="C229" t="str">
            <v>24108011</v>
          </cell>
          <cell r="D229">
            <v>35</v>
          </cell>
          <cell r="E229">
            <v>1518.92</v>
          </cell>
          <cell r="G229">
            <v>250</v>
          </cell>
          <cell r="H229">
            <v>112.76</v>
          </cell>
          <cell r="J229">
            <v>77.83</v>
          </cell>
        </row>
        <row r="230">
          <cell r="A230">
            <v>11325</v>
          </cell>
          <cell r="B230" t="str">
            <v>JENNINGS JJ</v>
          </cell>
          <cell r="C230" t="str">
            <v>24108011</v>
          </cell>
          <cell r="D230">
            <v>35</v>
          </cell>
          <cell r="E230">
            <v>1766.6</v>
          </cell>
          <cell r="G230">
            <v>250</v>
          </cell>
          <cell r="H230">
            <v>134.37</v>
          </cell>
          <cell r="J230">
            <v>89.29</v>
          </cell>
        </row>
        <row r="231">
          <cell r="A231">
            <v>17845</v>
          </cell>
          <cell r="B231" t="str">
            <v>DONOVON O</v>
          </cell>
          <cell r="C231" t="str">
            <v>24108011</v>
          </cell>
          <cell r="D231">
            <v>28</v>
          </cell>
          <cell r="E231">
            <v>2015.2</v>
          </cell>
          <cell r="G231">
            <v>200</v>
          </cell>
          <cell r="H231">
            <v>149.81</v>
          </cell>
          <cell r="J231">
            <v>97.47</v>
          </cell>
        </row>
        <row r="232">
          <cell r="A232">
            <v>17438</v>
          </cell>
          <cell r="B232" t="str">
            <v>HEGARTY M</v>
          </cell>
          <cell r="C232" t="str">
            <v>24108011</v>
          </cell>
          <cell r="D232">
            <v>35</v>
          </cell>
          <cell r="E232">
            <v>2083.34</v>
          </cell>
          <cell r="G232">
            <v>250</v>
          </cell>
          <cell r="H232">
            <v>159.61000000000001</v>
          </cell>
          <cell r="J232">
            <v>102.67</v>
          </cell>
        </row>
        <row r="233">
          <cell r="A233">
            <v>20319</v>
          </cell>
          <cell r="B233" t="str">
            <v>TAYLOR RC</v>
          </cell>
          <cell r="C233" t="str">
            <v>24108011</v>
          </cell>
          <cell r="D233">
            <v>35</v>
          </cell>
          <cell r="E233">
            <v>2423.5</v>
          </cell>
          <cell r="G233">
            <v>250</v>
          </cell>
          <cell r="H233">
            <v>192.69</v>
          </cell>
          <cell r="J233">
            <v>117.63</v>
          </cell>
        </row>
        <row r="234">
          <cell r="A234">
            <v>14012</v>
          </cell>
          <cell r="B234" t="str">
            <v>LEWIS EW</v>
          </cell>
          <cell r="C234" t="str">
            <v>24108011</v>
          </cell>
          <cell r="D234">
            <v>35</v>
          </cell>
          <cell r="E234">
            <v>2499.5</v>
          </cell>
          <cell r="G234">
            <v>250</v>
          </cell>
          <cell r="H234">
            <v>201.66</v>
          </cell>
          <cell r="J234">
            <v>120.98</v>
          </cell>
        </row>
        <row r="235">
          <cell r="A235">
            <v>10898</v>
          </cell>
          <cell r="B235" t="str">
            <v>SYKES JD</v>
          </cell>
          <cell r="C235" t="str">
            <v>24108011</v>
          </cell>
          <cell r="D235">
            <v>35</v>
          </cell>
          <cell r="E235">
            <v>2519</v>
          </cell>
          <cell r="G235">
            <v>250</v>
          </cell>
          <cell r="H235">
            <v>203.96</v>
          </cell>
          <cell r="J235">
            <v>121.84</v>
          </cell>
        </row>
        <row r="236">
          <cell r="A236">
            <v>16085</v>
          </cell>
          <cell r="B236" t="str">
            <v>BHAMRA DS</v>
          </cell>
          <cell r="C236" t="str">
            <v>24108011</v>
          </cell>
          <cell r="D236">
            <v>35</v>
          </cell>
          <cell r="E236">
            <v>2519</v>
          </cell>
          <cell r="G236">
            <v>250</v>
          </cell>
          <cell r="H236">
            <v>203.96</v>
          </cell>
          <cell r="J236">
            <v>121.84</v>
          </cell>
        </row>
        <row r="237">
          <cell r="A237">
            <v>173393250</v>
          </cell>
          <cell r="B237" t="str">
            <v>PARKINSON S</v>
          </cell>
          <cell r="C237" t="str">
            <v>24108011</v>
          </cell>
          <cell r="D237">
            <v>35</v>
          </cell>
          <cell r="E237">
            <v>2867.67</v>
          </cell>
          <cell r="F237">
            <v>0</v>
          </cell>
          <cell r="G237">
            <v>250</v>
          </cell>
          <cell r="H237">
            <v>322.45</v>
          </cell>
          <cell r="I237">
            <v>0</v>
          </cell>
          <cell r="J237">
            <v>0</v>
          </cell>
        </row>
        <row r="238">
          <cell r="A238">
            <v>11892</v>
          </cell>
          <cell r="B238" t="str">
            <v>NORRIS D</v>
          </cell>
          <cell r="C238" t="str">
            <v>24108011</v>
          </cell>
          <cell r="D238">
            <v>35</v>
          </cell>
          <cell r="E238">
            <v>2976.25</v>
          </cell>
          <cell r="G238">
            <v>250</v>
          </cell>
          <cell r="H238">
            <v>257.92</v>
          </cell>
          <cell r="J238">
            <v>141.96</v>
          </cell>
        </row>
        <row r="239">
          <cell r="A239">
            <v>17834</v>
          </cell>
          <cell r="B239" t="str">
            <v>MACGREGOR FJ</v>
          </cell>
          <cell r="C239" t="str">
            <v>24108011</v>
          </cell>
          <cell r="D239">
            <v>35</v>
          </cell>
          <cell r="E239">
            <v>4697.92</v>
          </cell>
          <cell r="G239">
            <v>0</v>
          </cell>
          <cell r="H239">
            <v>431.57</v>
          </cell>
          <cell r="J239">
            <v>206.71</v>
          </cell>
        </row>
        <row r="240">
          <cell r="A240">
            <v>13281</v>
          </cell>
          <cell r="B240" t="str">
            <v>DAWES JM</v>
          </cell>
          <cell r="C240" t="str">
            <v>24108011</v>
          </cell>
          <cell r="D240">
            <v>35</v>
          </cell>
          <cell r="E240">
            <v>5317.92</v>
          </cell>
          <cell r="G240">
            <v>0</v>
          </cell>
          <cell r="H240">
            <v>504.73</v>
          </cell>
          <cell r="J240">
            <v>233.99</v>
          </cell>
        </row>
        <row r="241">
          <cell r="A241">
            <v>17741</v>
          </cell>
          <cell r="B241" t="str">
            <v>DOUGLAS SF</v>
          </cell>
          <cell r="C241" t="str">
            <v>24108011</v>
          </cell>
          <cell r="D241">
            <v>35</v>
          </cell>
          <cell r="E241">
            <v>7038.34</v>
          </cell>
          <cell r="G241">
            <v>0</v>
          </cell>
          <cell r="H241">
            <v>707.74</v>
          </cell>
          <cell r="J241">
            <v>309.69</v>
          </cell>
        </row>
        <row r="242">
          <cell r="A242">
            <v>17816</v>
          </cell>
          <cell r="B242" t="str">
            <v>O'DRISCOLL K</v>
          </cell>
          <cell r="C242" t="str">
            <v>24118011</v>
          </cell>
          <cell r="D242">
            <v>35</v>
          </cell>
          <cell r="E242">
            <v>1458.09</v>
          </cell>
          <cell r="G242">
            <v>250</v>
          </cell>
          <cell r="H242">
            <v>156.12</v>
          </cell>
          <cell r="J242">
            <v>0</v>
          </cell>
        </row>
        <row r="243">
          <cell r="A243">
            <v>17573</v>
          </cell>
          <cell r="B243" t="str">
            <v>TAYLOR NJN</v>
          </cell>
          <cell r="C243" t="str">
            <v>24118011</v>
          </cell>
          <cell r="D243">
            <v>35</v>
          </cell>
          <cell r="E243">
            <v>1458.09</v>
          </cell>
          <cell r="F243">
            <v>0</v>
          </cell>
          <cell r="G243">
            <v>250</v>
          </cell>
          <cell r="H243">
            <v>107.72</v>
          </cell>
          <cell r="I243">
            <v>0</v>
          </cell>
          <cell r="J243">
            <v>75.16</v>
          </cell>
        </row>
        <row r="244">
          <cell r="A244">
            <v>17596</v>
          </cell>
          <cell r="B244" t="str">
            <v>COOK P</v>
          </cell>
          <cell r="C244" t="str">
            <v>24118011</v>
          </cell>
          <cell r="D244">
            <v>35</v>
          </cell>
          <cell r="E244">
            <v>2013.67</v>
          </cell>
          <cell r="G244">
            <v>0</v>
          </cell>
          <cell r="H244">
            <v>192.18</v>
          </cell>
          <cell r="J244">
            <v>0</v>
          </cell>
        </row>
        <row r="245">
          <cell r="A245">
            <v>10790</v>
          </cell>
          <cell r="B245" t="str">
            <v>WALSH JM</v>
          </cell>
          <cell r="C245" t="str">
            <v>24118011</v>
          </cell>
          <cell r="D245">
            <v>35</v>
          </cell>
          <cell r="E245">
            <v>1948.17</v>
          </cell>
          <cell r="G245">
            <v>250</v>
          </cell>
          <cell r="H245">
            <v>148.38999999999999</v>
          </cell>
          <cell r="J245">
            <v>96.72</v>
          </cell>
        </row>
        <row r="246">
          <cell r="A246">
            <v>13034</v>
          </cell>
          <cell r="B246" t="str">
            <v>FOREMAN SA</v>
          </cell>
          <cell r="C246" t="str">
            <v>24118011</v>
          </cell>
          <cell r="D246">
            <v>35</v>
          </cell>
          <cell r="E246">
            <v>2478.84</v>
          </cell>
          <cell r="G246">
            <v>250</v>
          </cell>
          <cell r="H246">
            <v>199.22</v>
          </cell>
          <cell r="J246">
            <v>120.07</v>
          </cell>
        </row>
        <row r="247">
          <cell r="A247">
            <v>16033</v>
          </cell>
          <cell r="B247" t="str">
            <v>PORICH BJ</v>
          </cell>
          <cell r="C247" t="str">
            <v>24118011</v>
          </cell>
          <cell r="D247">
            <v>35</v>
          </cell>
          <cell r="E247">
            <v>3319.59</v>
          </cell>
          <cell r="G247">
            <v>250</v>
          </cell>
          <cell r="H247">
            <v>298.43</v>
          </cell>
          <cell r="J247">
            <v>157.06</v>
          </cell>
        </row>
        <row r="248">
          <cell r="A248">
            <v>20191</v>
          </cell>
          <cell r="B248" t="str">
            <v>CHEUNG W</v>
          </cell>
          <cell r="C248" t="str">
            <v>24128011</v>
          </cell>
          <cell r="D248">
            <v>35</v>
          </cell>
          <cell r="E248">
            <v>1423.59</v>
          </cell>
          <cell r="G248">
            <v>250</v>
          </cell>
          <cell r="H248">
            <v>104.85</v>
          </cell>
          <cell r="J248">
            <v>73.64</v>
          </cell>
        </row>
        <row r="249">
          <cell r="A249">
            <v>17850</v>
          </cell>
          <cell r="B249" t="str">
            <v>ALLEYNE B</v>
          </cell>
          <cell r="C249" t="str">
            <v>24128011</v>
          </cell>
          <cell r="D249">
            <v>35</v>
          </cell>
          <cell r="E249">
            <v>1696.02</v>
          </cell>
          <cell r="G249">
            <v>250</v>
          </cell>
          <cell r="H249">
            <v>128.51</v>
          </cell>
          <cell r="J249">
            <v>86.18</v>
          </cell>
        </row>
        <row r="250">
          <cell r="A250">
            <v>17169</v>
          </cell>
          <cell r="B250" t="str">
            <v>MATTHEWS D G</v>
          </cell>
          <cell r="C250" t="str">
            <v>24128011</v>
          </cell>
          <cell r="D250">
            <v>35</v>
          </cell>
          <cell r="E250">
            <v>1900.75</v>
          </cell>
          <cell r="G250">
            <v>250</v>
          </cell>
          <cell r="H250">
            <v>144.46</v>
          </cell>
          <cell r="J250">
            <v>94.63</v>
          </cell>
        </row>
        <row r="251">
          <cell r="A251">
            <v>11983</v>
          </cell>
          <cell r="B251" t="str">
            <v>MCLAREN D</v>
          </cell>
          <cell r="C251" t="str">
            <v>24128011</v>
          </cell>
          <cell r="D251">
            <v>35</v>
          </cell>
          <cell r="E251">
            <v>1948.17</v>
          </cell>
          <cell r="G251">
            <v>250</v>
          </cell>
          <cell r="H251">
            <v>148.38999999999999</v>
          </cell>
          <cell r="J251">
            <v>96.72</v>
          </cell>
        </row>
        <row r="252">
          <cell r="A252">
            <v>17844</v>
          </cell>
          <cell r="B252" t="str">
            <v>TRENCH JE</v>
          </cell>
          <cell r="C252" t="str">
            <v>24128011</v>
          </cell>
          <cell r="D252">
            <v>35</v>
          </cell>
          <cell r="E252">
            <v>2519</v>
          </cell>
          <cell r="G252">
            <v>250</v>
          </cell>
          <cell r="H252">
            <v>203.96</v>
          </cell>
          <cell r="J252">
            <v>121.84</v>
          </cell>
        </row>
        <row r="253">
          <cell r="A253">
            <v>16182</v>
          </cell>
          <cell r="B253" t="str">
            <v>SEDGWICK P</v>
          </cell>
          <cell r="C253" t="str">
            <v>24128011</v>
          </cell>
          <cell r="D253">
            <v>35</v>
          </cell>
          <cell r="E253">
            <v>3220.09</v>
          </cell>
          <cell r="G253">
            <v>250</v>
          </cell>
          <cell r="H253">
            <v>286.69</v>
          </cell>
          <cell r="J253">
            <v>152.68</v>
          </cell>
        </row>
        <row r="254">
          <cell r="A254">
            <v>13024</v>
          </cell>
          <cell r="B254" t="str">
            <v>PANDYA M</v>
          </cell>
          <cell r="C254" t="str">
            <v>24138011</v>
          </cell>
          <cell r="D254">
            <v>17.5</v>
          </cell>
          <cell r="E254">
            <v>867.63</v>
          </cell>
          <cell r="G254">
            <v>125</v>
          </cell>
          <cell r="H254">
            <v>48.33</v>
          </cell>
          <cell r="J254">
            <v>43.68</v>
          </cell>
        </row>
        <row r="255">
          <cell r="A255">
            <v>11102</v>
          </cell>
          <cell r="B255" t="str">
            <v>EVERINGHAM RC</v>
          </cell>
          <cell r="C255" t="str">
            <v>24138011</v>
          </cell>
          <cell r="D255">
            <v>35</v>
          </cell>
          <cell r="E255">
            <v>1948.17</v>
          </cell>
          <cell r="G255">
            <v>250</v>
          </cell>
          <cell r="H255">
            <v>148.38999999999999</v>
          </cell>
          <cell r="J255">
            <v>96.72</v>
          </cell>
        </row>
        <row r="256">
          <cell r="A256">
            <v>13064</v>
          </cell>
          <cell r="B256" t="str">
            <v>ABBOTT AB</v>
          </cell>
          <cell r="C256" t="str">
            <v>24138011</v>
          </cell>
          <cell r="D256">
            <v>35</v>
          </cell>
          <cell r="E256">
            <v>2519</v>
          </cell>
          <cell r="G256">
            <v>250</v>
          </cell>
          <cell r="H256">
            <v>203.96</v>
          </cell>
          <cell r="J256">
            <v>121.84</v>
          </cell>
        </row>
        <row r="257">
          <cell r="A257">
            <v>17380</v>
          </cell>
          <cell r="B257" t="str">
            <v>MILLER CJ</v>
          </cell>
          <cell r="C257" t="str">
            <v>24138011</v>
          </cell>
          <cell r="D257">
            <v>35</v>
          </cell>
          <cell r="E257">
            <v>2972.59</v>
          </cell>
          <cell r="G257">
            <v>250</v>
          </cell>
          <cell r="H257">
            <v>257.48</v>
          </cell>
          <cell r="J257">
            <v>141.79</v>
          </cell>
        </row>
        <row r="258">
          <cell r="A258">
            <v>17836</v>
          </cell>
          <cell r="B258" t="str">
            <v>FISH JR</v>
          </cell>
          <cell r="C258" t="str">
            <v>24148011</v>
          </cell>
          <cell r="D258">
            <v>35</v>
          </cell>
          <cell r="E258">
            <v>1423.59</v>
          </cell>
          <cell r="G258">
            <v>250</v>
          </cell>
          <cell r="H258">
            <v>104.85</v>
          </cell>
          <cell r="J258">
            <v>73.64</v>
          </cell>
        </row>
        <row r="259">
          <cell r="A259">
            <v>17557</v>
          </cell>
          <cell r="B259" t="str">
            <v>DE ROZARIO N L</v>
          </cell>
          <cell r="C259" t="str">
            <v>24148011</v>
          </cell>
          <cell r="D259">
            <v>35</v>
          </cell>
          <cell r="E259">
            <v>1543.09</v>
          </cell>
          <cell r="G259">
            <v>250</v>
          </cell>
          <cell r="H259">
            <v>114.77</v>
          </cell>
          <cell r="J259">
            <v>78.900000000000006</v>
          </cell>
        </row>
        <row r="260">
          <cell r="A260">
            <v>13032</v>
          </cell>
          <cell r="B260" t="str">
            <v>LAWRENSON J</v>
          </cell>
          <cell r="C260" t="str">
            <v>24148011</v>
          </cell>
          <cell r="D260">
            <v>35</v>
          </cell>
          <cell r="E260">
            <v>1948.17</v>
          </cell>
          <cell r="F260">
            <v>0</v>
          </cell>
          <cell r="G260">
            <v>250.005</v>
          </cell>
          <cell r="H260">
            <v>142.71833333333333</v>
          </cell>
          <cell r="I260">
            <v>0</v>
          </cell>
          <cell r="J260">
            <v>96.716666666666683</v>
          </cell>
        </row>
        <row r="261">
          <cell r="A261">
            <v>13220</v>
          </cell>
          <cell r="B261" t="str">
            <v>O'CONNOR AC</v>
          </cell>
          <cell r="C261" t="str">
            <v>24148011</v>
          </cell>
          <cell r="D261">
            <v>35</v>
          </cell>
          <cell r="E261">
            <v>2519</v>
          </cell>
          <cell r="G261">
            <v>250</v>
          </cell>
          <cell r="H261">
            <v>203.96</v>
          </cell>
          <cell r="J261">
            <v>121.84</v>
          </cell>
        </row>
        <row r="262">
          <cell r="A262">
            <v>17839</v>
          </cell>
          <cell r="B262" t="str">
            <v>SRI CHANDRASEKERA VP</v>
          </cell>
          <cell r="C262" t="str">
            <v>24148011</v>
          </cell>
          <cell r="D262">
            <v>35</v>
          </cell>
          <cell r="E262">
            <v>3008.5</v>
          </cell>
          <cell r="G262">
            <v>250</v>
          </cell>
          <cell r="H262">
            <v>261.72000000000003</v>
          </cell>
          <cell r="J262">
            <v>143.37</v>
          </cell>
        </row>
        <row r="263">
          <cell r="A263">
            <v>17409</v>
          </cell>
          <cell r="B263" t="str">
            <v>TEAGUE EF</v>
          </cell>
          <cell r="C263" t="str">
            <v>24158011</v>
          </cell>
          <cell r="D263">
            <v>17.5</v>
          </cell>
          <cell r="E263">
            <v>821.96</v>
          </cell>
          <cell r="G263">
            <v>125</v>
          </cell>
          <cell r="H263">
            <v>44.54</v>
          </cell>
          <cell r="J263">
            <v>41.67</v>
          </cell>
        </row>
        <row r="264">
          <cell r="A264">
            <v>17598</v>
          </cell>
          <cell r="B264" t="str">
            <v>WILSON J</v>
          </cell>
          <cell r="C264" t="str">
            <v>24158011</v>
          </cell>
          <cell r="D264">
            <v>35</v>
          </cell>
          <cell r="E264">
            <v>1493.17</v>
          </cell>
          <cell r="G264">
            <v>250</v>
          </cell>
          <cell r="H264">
            <v>110.63</v>
          </cell>
          <cell r="J264">
            <v>76.7</v>
          </cell>
        </row>
        <row r="265">
          <cell r="A265">
            <v>11178</v>
          </cell>
          <cell r="B265" t="str">
            <v>ALDERSON P</v>
          </cell>
          <cell r="C265" t="str">
            <v>24158011</v>
          </cell>
          <cell r="D265">
            <v>35</v>
          </cell>
          <cell r="E265">
            <v>1948.17</v>
          </cell>
          <cell r="G265">
            <v>250</v>
          </cell>
          <cell r="H265">
            <v>148.38999999999999</v>
          </cell>
          <cell r="J265">
            <v>96.72</v>
          </cell>
        </row>
        <row r="266">
          <cell r="A266">
            <v>17001</v>
          </cell>
          <cell r="B266" t="str">
            <v>SULE A</v>
          </cell>
          <cell r="C266" t="str">
            <v>24158011</v>
          </cell>
          <cell r="D266">
            <v>35</v>
          </cell>
          <cell r="E266">
            <v>2090.25</v>
          </cell>
          <cell r="G266">
            <v>250</v>
          </cell>
          <cell r="H266">
            <v>160.18</v>
          </cell>
          <cell r="J266">
            <v>102.97</v>
          </cell>
        </row>
        <row r="267">
          <cell r="A267">
            <v>17315</v>
          </cell>
          <cell r="B267" t="str">
            <v>FORREST C</v>
          </cell>
          <cell r="C267" t="str">
            <v>24158011</v>
          </cell>
          <cell r="D267">
            <v>35</v>
          </cell>
          <cell r="E267">
            <v>3172</v>
          </cell>
          <cell r="G267">
            <v>250</v>
          </cell>
          <cell r="H267">
            <v>281.02</v>
          </cell>
          <cell r="J267">
            <v>150.57</v>
          </cell>
        </row>
        <row r="268">
          <cell r="A268">
            <v>11473</v>
          </cell>
          <cell r="B268" t="str">
            <v>BYRNE TA</v>
          </cell>
          <cell r="C268" t="str">
            <v>24208011</v>
          </cell>
          <cell r="D268">
            <v>17.5</v>
          </cell>
          <cell r="E268">
            <v>674.71</v>
          </cell>
          <cell r="G268">
            <v>0</v>
          </cell>
          <cell r="H268">
            <v>21.94</v>
          </cell>
          <cell r="J268">
            <v>29.69</v>
          </cell>
        </row>
        <row r="269">
          <cell r="A269">
            <v>11969</v>
          </cell>
          <cell r="B269" t="str">
            <v>COWELL W</v>
          </cell>
          <cell r="C269" t="str">
            <v>24208011</v>
          </cell>
          <cell r="D269">
            <v>17.5</v>
          </cell>
          <cell r="E269">
            <v>674.71</v>
          </cell>
          <cell r="G269">
            <v>0</v>
          </cell>
          <cell r="H269">
            <v>21.94</v>
          </cell>
          <cell r="J269">
            <v>29.69</v>
          </cell>
        </row>
        <row r="270">
          <cell r="A270">
            <v>201632421</v>
          </cell>
          <cell r="B270" t="str">
            <v>PILLEY EA</v>
          </cell>
          <cell r="C270" t="str">
            <v>24208011</v>
          </cell>
          <cell r="D270">
            <v>17.5</v>
          </cell>
          <cell r="E270">
            <v>939.59</v>
          </cell>
          <cell r="G270">
            <v>59.55</v>
          </cell>
          <cell r="H270">
            <v>28.31</v>
          </cell>
          <cell r="J270">
            <v>33.06</v>
          </cell>
        </row>
        <row r="271">
          <cell r="A271">
            <v>10890</v>
          </cell>
          <cell r="B271" t="str">
            <v>GREEN S</v>
          </cell>
          <cell r="C271" t="str">
            <v>24208011</v>
          </cell>
          <cell r="D271">
            <v>35</v>
          </cell>
          <cell r="E271">
            <v>1349.42</v>
          </cell>
          <cell r="G271">
            <v>0</v>
          </cell>
          <cell r="H271">
            <v>77.95</v>
          </cell>
          <cell r="J271">
            <v>59.37</v>
          </cell>
        </row>
        <row r="272">
          <cell r="A272">
            <v>11616</v>
          </cell>
          <cell r="B272" t="str">
            <v>SMITH J</v>
          </cell>
          <cell r="C272" t="str">
            <v>24208011</v>
          </cell>
          <cell r="D272">
            <v>35</v>
          </cell>
          <cell r="E272">
            <v>1349.42</v>
          </cell>
          <cell r="G272">
            <v>119.09</v>
          </cell>
          <cell r="H272">
            <v>87.83</v>
          </cell>
          <cell r="J272">
            <v>64.61</v>
          </cell>
        </row>
        <row r="273">
          <cell r="A273">
            <v>13048</v>
          </cell>
          <cell r="B273" t="str">
            <v>CORAZZO ME</v>
          </cell>
          <cell r="C273" t="str">
            <v>24208011</v>
          </cell>
          <cell r="D273">
            <v>35</v>
          </cell>
          <cell r="E273">
            <v>1518.92</v>
          </cell>
          <cell r="G273">
            <v>119.09</v>
          </cell>
          <cell r="H273">
            <v>101.9</v>
          </cell>
          <cell r="J273">
            <v>72.069999999999993</v>
          </cell>
        </row>
        <row r="274">
          <cell r="A274">
            <v>11352</v>
          </cell>
          <cell r="B274" t="str">
            <v>BLATCHFORD LA</v>
          </cell>
          <cell r="C274" t="str">
            <v>24208011</v>
          </cell>
          <cell r="D274">
            <v>17.5</v>
          </cell>
          <cell r="E274">
            <v>828.67</v>
          </cell>
          <cell r="F274">
            <v>0</v>
          </cell>
          <cell r="G274">
            <v>0</v>
          </cell>
          <cell r="H274">
            <v>51.75</v>
          </cell>
          <cell r="I274">
            <v>0</v>
          </cell>
          <cell r="J274">
            <v>36.46</v>
          </cell>
        </row>
        <row r="275">
          <cell r="A275">
            <v>113522422</v>
          </cell>
          <cell r="B275" t="str">
            <v>BLATCHFORD LA</v>
          </cell>
          <cell r="C275" t="str">
            <v>24208011</v>
          </cell>
          <cell r="D275">
            <v>17.5</v>
          </cell>
          <cell r="E275">
            <v>828.67</v>
          </cell>
          <cell r="F275">
            <v>0</v>
          </cell>
          <cell r="G275">
            <v>0</v>
          </cell>
          <cell r="H275">
            <v>51.75</v>
          </cell>
          <cell r="I275">
            <v>0</v>
          </cell>
          <cell r="J275">
            <v>36.46</v>
          </cell>
        </row>
        <row r="276">
          <cell r="A276">
            <v>20202</v>
          </cell>
          <cell r="B276" t="str">
            <v>VENTRE JA</v>
          </cell>
          <cell r="C276" t="str">
            <v>24208011</v>
          </cell>
          <cell r="D276">
            <v>35</v>
          </cell>
          <cell r="E276">
            <v>2391.67</v>
          </cell>
          <cell r="G276">
            <v>0</v>
          </cell>
          <cell r="H276">
            <v>172.51</v>
          </cell>
          <cell r="J276">
            <v>105.23</v>
          </cell>
        </row>
        <row r="277">
          <cell r="A277">
            <v>16106</v>
          </cell>
          <cell r="B277" t="str">
            <v>FRANCIS LC</v>
          </cell>
          <cell r="C277" t="str">
            <v>24208011</v>
          </cell>
          <cell r="D277">
            <v>35</v>
          </cell>
          <cell r="E277">
            <v>2519</v>
          </cell>
          <cell r="G277">
            <v>0</v>
          </cell>
          <cell r="H277">
            <v>175.49</v>
          </cell>
          <cell r="J277">
            <v>110.84</v>
          </cell>
        </row>
        <row r="278">
          <cell r="A278">
            <v>17468</v>
          </cell>
          <cell r="B278" t="str">
            <v>CHINOSA N</v>
          </cell>
          <cell r="C278" t="str">
            <v>24208011</v>
          </cell>
          <cell r="D278">
            <v>35</v>
          </cell>
          <cell r="E278">
            <v>2507.59</v>
          </cell>
          <cell r="G278">
            <v>119.09</v>
          </cell>
          <cell r="H278">
            <v>191.42</v>
          </cell>
          <cell r="J278">
            <v>115.57</v>
          </cell>
        </row>
        <row r="279">
          <cell r="A279">
            <v>10323</v>
          </cell>
          <cell r="B279" t="str">
            <v>LANDON AH</v>
          </cell>
          <cell r="C279" t="str">
            <v>24208011</v>
          </cell>
          <cell r="D279">
            <v>35</v>
          </cell>
          <cell r="E279">
            <v>2519</v>
          </cell>
          <cell r="G279">
            <v>119.09</v>
          </cell>
          <cell r="H279">
            <v>194.27</v>
          </cell>
          <cell r="J279">
            <v>116.08</v>
          </cell>
        </row>
        <row r="280">
          <cell r="A280">
            <v>17402</v>
          </cell>
          <cell r="B280" t="str">
            <v>WHEELER D</v>
          </cell>
          <cell r="C280" t="str">
            <v>24208011</v>
          </cell>
          <cell r="D280">
            <v>35</v>
          </cell>
          <cell r="E280">
            <v>2976.25</v>
          </cell>
          <cell r="G280">
            <v>0</v>
          </cell>
          <cell r="H280">
            <v>242.41</v>
          </cell>
          <cell r="J280">
            <v>130.96</v>
          </cell>
        </row>
        <row r="281">
          <cell r="A281">
            <v>14082</v>
          </cell>
          <cell r="B281" t="str">
            <v>HOUGH GP</v>
          </cell>
          <cell r="C281" t="str">
            <v>24208011</v>
          </cell>
          <cell r="D281">
            <v>35</v>
          </cell>
          <cell r="E281">
            <v>3394.25</v>
          </cell>
          <cell r="G281">
            <v>119.09</v>
          </cell>
          <cell r="H281">
            <v>369.14</v>
          </cell>
          <cell r="J281">
            <v>0</v>
          </cell>
        </row>
        <row r="282">
          <cell r="A282">
            <v>172392421</v>
          </cell>
          <cell r="B282" t="str">
            <v>ABEY PS</v>
          </cell>
          <cell r="C282" t="str">
            <v>24208011</v>
          </cell>
          <cell r="D282">
            <v>35</v>
          </cell>
          <cell r="E282">
            <v>3915.25</v>
          </cell>
          <cell r="G282">
            <v>119.09</v>
          </cell>
          <cell r="H282">
            <v>353.27</v>
          </cell>
          <cell r="J282">
            <v>177.51</v>
          </cell>
        </row>
        <row r="283">
          <cell r="A283">
            <v>17392</v>
          </cell>
          <cell r="B283" t="str">
            <v>TURNER C</v>
          </cell>
          <cell r="C283" t="str">
            <v>24208011</v>
          </cell>
          <cell r="D283">
            <v>35</v>
          </cell>
          <cell r="E283">
            <v>5278.75</v>
          </cell>
          <cell r="G283">
            <v>0</v>
          </cell>
          <cell r="H283">
            <v>500.11</v>
          </cell>
          <cell r="J283">
            <v>232.27</v>
          </cell>
        </row>
        <row r="284">
          <cell r="A284">
            <v>17216</v>
          </cell>
          <cell r="B284" t="str">
            <v>O'BRIEN J</v>
          </cell>
          <cell r="C284" t="str">
            <v>24218011</v>
          </cell>
          <cell r="D284">
            <v>14</v>
          </cell>
          <cell r="E284">
            <v>840.64</v>
          </cell>
          <cell r="G284">
            <v>47.64</v>
          </cell>
          <cell r="H284">
            <v>-2.42</v>
          </cell>
          <cell r="J284">
            <v>16.39</v>
          </cell>
        </row>
        <row r="285">
          <cell r="A285">
            <v>20189</v>
          </cell>
          <cell r="B285" t="str">
            <v>BACCINI S</v>
          </cell>
          <cell r="C285" t="str">
            <v>24218011</v>
          </cell>
          <cell r="D285">
            <v>35</v>
          </cell>
          <cell r="E285">
            <v>1931.34</v>
          </cell>
          <cell r="F285">
            <v>0</v>
          </cell>
          <cell r="G285">
            <v>119.1</v>
          </cell>
          <cell r="H285">
            <v>102.08</v>
          </cell>
          <cell r="I285">
            <v>0</v>
          </cell>
          <cell r="J285">
            <v>90.22</v>
          </cell>
        </row>
        <row r="286">
          <cell r="A286">
            <v>12012</v>
          </cell>
          <cell r="B286" t="str">
            <v>CHADWICK MR</v>
          </cell>
          <cell r="C286" t="str">
            <v>24218011</v>
          </cell>
          <cell r="D286">
            <v>21</v>
          </cell>
          <cell r="E286">
            <v>1365.4</v>
          </cell>
          <cell r="G286">
            <v>71.45</v>
          </cell>
          <cell r="H286">
            <v>85.2</v>
          </cell>
          <cell r="J286">
            <v>63.22</v>
          </cell>
        </row>
        <row r="287">
          <cell r="A287">
            <v>11816</v>
          </cell>
          <cell r="B287" t="str">
            <v>PAGE PA</v>
          </cell>
          <cell r="C287" t="str">
            <v>24218011</v>
          </cell>
          <cell r="D287">
            <v>35</v>
          </cell>
          <cell r="E287">
            <v>1548.67</v>
          </cell>
          <cell r="G287">
            <v>119.09</v>
          </cell>
          <cell r="H287">
            <v>107.23</v>
          </cell>
          <cell r="J287">
            <v>73.38</v>
          </cell>
        </row>
        <row r="288">
          <cell r="A288">
            <v>17812</v>
          </cell>
          <cell r="B288" t="str">
            <v>KING J</v>
          </cell>
          <cell r="C288" t="str">
            <v>24218011</v>
          </cell>
          <cell r="D288">
            <v>35</v>
          </cell>
          <cell r="E288">
            <v>1614.75</v>
          </cell>
          <cell r="G288">
            <v>119.09</v>
          </cell>
          <cell r="H288">
            <v>109.85</v>
          </cell>
          <cell r="J288">
            <v>76.290000000000006</v>
          </cell>
        </row>
        <row r="289">
          <cell r="A289">
            <v>13361</v>
          </cell>
          <cell r="B289" t="str">
            <v>WOODFINE-MCNISH D</v>
          </cell>
          <cell r="C289" t="str">
            <v>24218011</v>
          </cell>
          <cell r="D289">
            <v>35</v>
          </cell>
          <cell r="E289">
            <v>1784</v>
          </cell>
          <cell r="G289">
            <v>119.09</v>
          </cell>
          <cell r="H289">
            <v>123.9</v>
          </cell>
          <cell r="J289">
            <v>83.74</v>
          </cell>
        </row>
        <row r="290">
          <cell r="A290">
            <v>14034</v>
          </cell>
          <cell r="B290" t="str">
            <v>WILLIAMS C</v>
          </cell>
          <cell r="C290" t="str">
            <v>24218011</v>
          </cell>
          <cell r="D290">
            <v>35</v>
          </cell>
          <cell r="E290">
            <v>1901.59</v>
          </cell>
          <cell r="G290">
            <v>119.09</v>
          </cell>
          <cell r="H290">
            <v>133.66</v>
          </cell>
          <cell r="J290">
            <v>88.91</v>
          </cell>
        </row>
        <row r="291">
          <cell r="A291">
            <v>10116</v>
          </cell>
          <cell r="B291" t="str">
            <v>CONROY MJ</v>
          </cell>
          <cell r="C291" t="str">
            <v>24218011</v>
          </cell>
          <cell r="D291">
            <v>35</v>
          </cell>
          <cell r="E291">
            <v>1948.17</v>
          </cell>
          <cell r="G291">
            <v>119.09</v>
          </cell>
          <cell r="H291">
            <v>198.51</v>
          </cell>
          <cell r="J291">
            <v>0</v>
          </cell>
        </row>
        <row r="292">
          <cell r="A292">
            <v>201882443</v>
          </cell>
          <cell r="B292" t="str">
            <v>PHIPP ER</v>
          </cell>
          <cell r="C292" t="str">
            <v>24218011</v>
          </cell>
          <cell r="D292">
            <v>35</v>
          </cell>
          <cell r="E292">
            <v>1931.34</v>
          </cell>
          <cell r="G292">
            <v>119.09</v>
          </cell>
          <cell r="H292">
            <v>136.13</v>
          </cell>
          <cell r="J292">
            <v>90.22</v>
          </cell>
        </row>
        <row r="293">
          <cell r="A293">
            <v>10178</v>
          </cell>
          <cell r="B293" t="str">
            <v>EVANS M</v>
          </cell>
          <cell r="C293" t="str">
            <v>24218011</v>
          </cell>
          <cell r="D293">
            <v>35</v>
          </cell>
          <cell r="E293">
            <v>1948.17</v>
          </cell>
          <cell r="G293">
            <v>119.09</v>
          </cell>
          <cell r="H293">
            <v>137.53</v>
          </cell>
          <cell r="J293">
            <v>90.96</v>
          </cell>
        </row>
        <row r="294">
          <cell r="A294">
            <v>13250</v>
          </cell>
          <cell r="B294" t="str">
            <v>HOUGH IS</v>
          </cell>
          <cell r="C294" t="str">
            <v>24218011</v>
          </cell>
          <cell r="D294">
            <v>17.5</v>
          </cell>
          <cell r="E294">
            <v>1433.8380000000002</v>
          </cell>
          <cell r="F294">
            <v>0</v>
          </cell>
          <cell r="G294">
            <v>59.542000000000002</v>
          </cell>
          <cell r="H294">
            <v>100.114</v>
          </cell>
          <cell r="I294">
            <v>0</v>
          </cell>
          <cell r="J294">
            <v>65.709000000000003</v>
          </cell>
        </row>
        <row r="295">
          <cell r="A295">
            <v>13252</v>
          </cell>
          <cell r="B295" t="str">
            <v>JUMAN H</v>
          </cell>
          <cell r="C295" t="str">
            <v>24218011</v>
          </cell>
          <cell r="D295">
            <v>17.5</v>
          </cell>
          <cell r="E295">
            <v>1433.8380000000002</v>
          </cell>
          <cell r="F295">
            <v>0</v>
          </cell>
          <cell r="G295">
            <v>59.542000000000002</v>
          </cell>
          <cell r="H295">
            <v>106.505</v>
          </cell>
          <cell r="I295">
            <v>0</v>
          </cell>
          <cell r="J295">
            <v>65.709000000000003</v>
          </cell>
        </row>
        <row r="296">
          <cell r="A296">
            <v>17849</v>
          </cell>
          <cell r="B296" t="str">
            <v>AGBAKOBA AU</v>
          </cell>
          <cell r="C296" t="str">
            <v>24218011</v>
          </cell>
          <cell r="D296">
            <v>35</v>
          </cell>
          <cell r="E296">
            <v>2484.09</v>
          </cell>
          <cell r="G296">
            <v>119.09</v>
          </cell>
          <cell r="H296">
            <v>184.39</v>
          </cell>
          <cell r="J296">
            <v>114.54</v>
          </cell>
        </row>
        <row r="297">
          <cell r="A297">
            <v>11068</v>
          </cell>
          <cell r="B297" t="str">
            <v>CLEMENTS RH</v>
          </cell>
          <cell r="C297" t="str">
            <v>24218011</v>
          </cell>
          <cell r="D297">
            <v>35</v>
          </cell>
          <cell r="E297">
            <v>2238.09</v>
          </cell>
          <cell r="G297">
            <v>119.09</v>
          </cell>
          <cell r="H297">
            <v>191.95</v>
          </cell>
          <cell r="J297">
            <v>117.36</v>
          </cell>
        </row>
        <row r="298">
          <cell r="A298">
            <v>17778</v>
          </cell>
          <cell r="B298" t="str">
            <v>GILLINGS M</v>
          </cell>
          <cell r="C298" t="str">
            <v>24218011</v>
          </cell>
          <cell r="D298">
            <v>35</v>
          </cell>
          <cell r="E298">
            <v>3472.59</v>
          </cell>
          <cell r="G298">
            <v>119.09</v>
          </cell>
          <cell r="H298">
            <v>301.04000000000002</v>
          </cell>
          <cell r="J298">
            <v>158.03</v>
          </cell>
        </row>
        <row r="299">
          <cell r="A299">
            <v>17268</v>
          </cell>
          <cell r="B299" t="str">
            <v>POWICI PM</v>
          </cell>
          <cell r="C299" t="str">
            <v>24218011</v>
          </cell>
          <cell r="D299">
            <v>35</v>
          </cell>
          <cell r="E299">
            <v>4460.17</v>
          </cell>
          <cell r="G299">
            <v>0</v>
          </cell>
          <cell r="H299">
            <v>410.56</v>
          </cell>
          <cell r="J299">
            <v>196.25</v>
          </cell>
        </row>
        <row r="300">
          <cell r="A300">
            <v>13329</v>
          </cell>
          <cell r="B300" t="str">
            <v>PAUL K</v>
          </cell>
          <cell r="C300" t="str">
            <v>24228011</v>
          </cell>
          <cell r="D300">
            <v>17.5</v>
          </cell>
          <cell r="E300">
            <v>814.55</v>
          </cell>
          <cell r="G300">
            <v>0</v>
          </cell>
          <cell r="H300">
            <v>33.549999999999997</v>
          </cell>
          <cell r="J300">
            <v>35.840000000000003</v>
          </cell>
        </row>
        <row r="301">
          <cell r="A301">
            <v>16050</v>
          </cell>
          <cell r="B301" t="str">
            <v>HAYDON WG</v>
          </cell>
          <cell r="C301" t="str">
            <v>24228011</v>
          </cell>
          <cell r="D301">
            <v>17.5</v>
          </cell>
          <cell r="E301">
            <v>829.46</v>
          </cell>
          <cell r="G301">
            <v>0</v>
          </cell>
          <cell r="H301">
            <v>34.79</v>
          </cell>
          <cell r="J301">
            <v>36.5</v>
          </cell>
        </row>
        <row r="302">
          <cell r="A302">
            <v>13033</v>
          </cell>
          <cell r="B302" t="str">
            <v>FINNIMORE SW</v>
          </cell>
          <cell r="C302" t="str">
            <v>24228011</v>
          </cell>
          <cell r="D302">
            <v>17.5</v>
          </cell>
          <cell r="E302">
            <v>974.09</v>
          </cell>
          <cell r="G302">
            <v>0</v>
          </cell>
          <cell r="H302">
            <v>69.510000000000005</v>
          </cell>
          <cell r="J302">
            <v>0</v>
          </cell>
        </row>
        <row r="303">
          <cell r="A303">
            <v>14098</v>
          </cell>
          <cell r="B303" t="str">
            <v>FERDINAND KE</v>
          </cell>
          <cell r="C303" t="str">
            <v>24228011</v>
          </cell>
          <cell r="D303">
            <v>21</v>
          </cell>
          <cell r="E303">
            <v>1511.4</v>
          </cell>
          <cell r="G303">
            <v>0</v>
          </cell>
          <cell r="H303">
            <v>53.57</v>
          </cell>
          <cell r="J303">
            <v>46.45</v>
          </cell>
        </row>
        <row r="304">
          <cell r="A304">
            <v>17817</v>
          </cell>
          <cell r="B304" t="str">
            <v>ABBOTT L</v>
          </cell>
          <cell r="C304" t="str">
            <v>24228011</v>
          </cell>
          <cell r="D304">
            <v>35</v>
          </cell>
          <cell r="E304">
            <v>1614.75</v>
          </cell>
          <cell r="G304">
            <v>0</v>
          </cell>
          <cell r="H304">
            <v>99.97</v>
          </cell>
          <cell r="J304">
            <v>71.05</v>
          </cell>
        </row>
        <row r="305">
          <cell r="A305">
            <v>10650</v>
          </cell>
          <cell r="B305" t="str">
            <v>BIRMINGHAM RM</v>
          </cell>
          <cell r="C305" t="str">
            <v>24228011</v>
          </cell>
          <cell r="D305">
            <v>35</v>
          </cell>
          <cell r="E305">
            <v>1948.17</v>
          </cell>
          <cell r="G305">
            <v>0</v>
          </cell>
          <cell r="H305">
            <v>127.64</v>
          </cell>
          <cell r="J305">
            <v>85.72</v>
          </cell>
        </row>
        <row r="306">
          <cell r="A306">
            <v>11621</v>
          </cell>
          <cell r="B306" t="str">
            <v>HALL JE</v>
          </cell>
          <cell r="C306" t="str">
            <v>24228011</v>
          </cell>
          <cell r="D306">
            <v>35</v>
          </cell>
          <cell r="E306">
            <v>1948.17</v>
          </cell>
          <cell r="G306">
            <v>0</v>
          </cell>
          <cell r="H306">
            <v>127.64</v>
          </cell>
          <cell r="J306">
            <v>85.72</v>
          </cell>
        </row>
        <row r="307">
          <cell r="A307">
            <v>15089</v>
          </cell>
          <cell r="B307" t="str">
            <v>KORIA V</v>
          </cell>
          <cell r="C307" t="str">
            <v>24228011</v>
          </cell>
          <cell r="D307">
            <v>35</v>
          </cell>
          <cell r="E307">
            <v>1990.75</v>
          </cell>
          <cell r="G307">
            <v>0</v>
          </cell>
          <cell r="H307">
            <v>132.01</v>
          </cell>
          <cell r="J307">
            <v>88.03</v>
          </cell>
        </row>
        <row r="308">
          <cell r="A308">
            <v>10521</v>
          </cell>
          <cell r="B308" t="str">
            <v>SLOMAN GL</v>
          </cell>
          <cell r="C308" t="str">
            <v>24228011</v>
          </cell>
          <cell r="D308">
            <v>35</v>
          </cell>
          <cell r="E308">
            <v>2519</v>
          </cell>
          <cell r="G308">
            <v>0</v>
          </cell>
          <cell r="H308">
            <v>175.02</v>
          </cell>
          <cell r="J308">
            <v>110.84</v>
          </cell>
        </row>
        <row r="309">
          <cell r="A309">
            <v>16149</v>
          </cell>
          <cell r="B309" t="str">
            <v>BUTT AM</v>
          </cell>
          <cell r="C309" t="str">
            <v>24228011</v>
          </cell>
          <cell r="D309">
            <v>35</v>
          </cell>
          <cell r="E309">
            <v>2519</v>
          </cell>
          <cell r="G309">
            <v>0</v>
          </cell>
          <cell r="H309">
            <v>206.76</v>
          </cell>
          <cell r="J309">
            <v>110.84</v>
          </cell>
        </row>
        <row r="310">
          <cell r="A310">
            <v>10229</v>
          </cell>
          <cell r="B310" t="str">
            <v>HACKWORTHY S</v>
          </cell>
          <cell r="C310" t="str">
            <v>24228011</v>
          </cell>
          <cell r="D310">
            <v>35</v>
          </cell>
          <cell r="E310">
            <v>3308.42</v>
          </cell>
          <cell r="G310">
            <v>0</v>
          </cell>
          <cell r="H310">
            <v>282.35000000000002</v>
          </cell>
          <cell r="J310">
            <v>145.57</v>
          </cell>
        </row>
        <row r="311">
          <cell r="A311">
            <v>11773</v>
          </cell>
          <cell r="B311" t="str">
            <v>PARTRIDGE AF</v>
          </cell>
          <cell r="C311" t="str">
            <v>24228011</v>
          </cell>
          <cell r="D311">
            <v>35</v>
          </cell>
          <cell r="E311">
            <v>3472.59</v>
          </cell>
          <cell r="G311">
            <v>0</v>
          </cell>
          <cell r="H311">
            <v>290.77999999999997</v>
          </cell>
          <cell r="J311">
            <v>152.79</v>
          </cell>
        </row>
        <row r="312">
          <cell r="A312">
            <v>11768</v>
          </cell>
          <cell r="B312" t="str">
            <v>BAKER CDG</v>
          </cell>
          <cell r="C312" t="str">
            <v>24228011</v>
          </cell>
          <cell r="D312">
            <v>35</v>
          </cell>
          <cell r="E312">
            <v>3472.59</v>
          </cell>
          <cell r="G312">
            <v>0</v>
          </cell>
          <cell r="H312">
            <v>305.33</v>
          </cell>
          <cell r="J312">
            <v>152.79</v>
          </cell>
        </row>
        <row r="313">
          <cell r="A313">
            <v>10145</v>
          </cell>
          <cell r="B313" t="str">
            <v>DEACON PC</v>
          </cell>
          <cell r="C313" t="str">
            <v>24228011</v>
          </cell>
          <cell r="D313">
            <v>35</v>
          </cell>
          <cell r="E313">
            <v>4018.59</v>
          </cell>
          <cell r="G313">
            <v>0</v>
          </cell>
          <cell r="H313">
            <v>351.41</v>
          </cell>
          <cell r="J313">
            <v>176.82</v>
          </cell>
        </row>
        <row r="314">
          <cell r="A314">
            <v>13350</v>
          </cell>
          <cell r="B314" t="str">
            <v>GRAY AJ</v>
          </cell>
          <cell r="C314" t="str">
            <v>24308011</v>
          </cell>
          <cell r="D314">
            <v>17.5</v>
          </cell>
          <cell r="E314">
            <v>649.66999999999996</v>
          </cell>
          <cell r="G314">
            <v>0</v>
          </cell>
          <cell r="H314">
            <v>19.87</v>
          </cell>
          <cell r="J314">
            <v>28.59</v>
          </cell>
        </row>
        <row r="315">
          <cell r="A315">
            <v>17450</v>
          </cell>
          <cell r="B315" t="str">
            <v>RAYNER L</v>
          </cell>
          <cell r="C315" t="str">
            <v>24308011</v>
          </cell>
          <cell r="D315">
            <v>20</v>
          </cell>
          <cell r="E315">
            <v>690.53</v>
          </cell>
          <cell r="G315">
            <v>0</v>
          </cell>
          <cell r="H315">
            <v>23.26</v>
          </cell>
          <cell r="J315">
            <v>30.38</v>
          </cell>
        </row>
        <row r="316">
          <cell r="A316">
            <v>11809</v>
          </cell>
          <cell r="B316" t="str">
            <v>CURTISS A</v>
          </cell>
          <cell r="C316" t="str">
            <v>24308011</v>
          </cell>
          <cell r="D316">
            <v>20</v>
          </cell>
          <cell r="E316">
            <v>771.1</v>
          </cell>
          <cell r="G316">
            <v>0</v>
          </cell>
          <cell r="H316">
            <v>45.56</v>
          </cell>
          <cell r="J316">
            <v>0</v>
          </cell>
        </row>
        <row r="317">
          <cell r="A317">
            <v>11318</v>
          </cell>
          <cell r="B317" t="str">
            <v>ROBINSON PJ</v>
          </cell>
          <cell r="C317" t="str">
            <v>24308011</v>
          </cell>
          <cell r="D317">
            <v>20</v>
          </cell>
          <cell r="E317">
            <v>771.1</v>
          </cell>
          <cell r="G317">
            <v>0</v>
          </cell>
          <cell r="H317">
            <v>29.95</v>
          </cell>
          <cell r="J317">
            <v>33.93</v>
          </cell>
        </row>
        <row r="318">
          <cell r="A318">
            <v>17368</v>
          </cell>
          <cell r="B318" t="str">
            <v>GOODALL M</v>
          </cell>
          <cell r="C318" t="str">
            <v>24308011</v>
          </cell>
          <cell r="D318">
            <v>16.100000000000001</v>
          </cell>
          <cell r="E318">
            <v>985.63279999999997</v>
          </cell>
          <cell r="F318">
            <v>0</v>
          </cell>
          <cell r="G318">
            <v>0</v>
          </cell>
          <cell r="H318">
            <v>63.461600000000004</v>
          </cell>
          <cell r="I318">
            <v>0</v>
          </cell>
          <cell r="J318">
            <v>43.368800000000007</v>
          </cell>
        </row>
        <row r="319">
          <cell r="A319">
            <v>20160</v>
          </cell>
          <cell r="B319" t="str">
            <v>SHOWLER D</v>
          </cell>
          <cell r="C319" t="str">
            <v>24308011</v>
          </cell>
          <cell r="D319">
            <v>19.95</v>
          </cell>
          <cell r="E319">
            <v>1337.5050000000001</v>
          </cell>
          <cell r="F319">
            <v>0</v>
          </cell>
          <cell r="G319">
            <v>0</v>
          </cell>
          <cell r="H319">
            <v>75.490799999999993</v>
          </cell>
          <cell r="I319">
            <v>0</v>
          </cell>
          <cell r="J319">
            <v>58.846800000000002</v>
          </cell>
        </row>
        <row r="320">
          <cell r="A320">
            <v>11165</v>
          </cell>
          <cell r="B320" t="str">
            <v>SIDDONS J</v>
          </cell>
          <cell r="C320" t="str">
            <v>24308011</v>
          </cell>
          <cell r="D320">
            <v>35</v>
          </cell>
          <cell r="E320">
            <v>1336.77</v>
          </cell>
          <cell r="G320">
            <v>0</v>
          </cell>
          <cell r="H320">
            <v>77.95</v>
          </cell>
          <cell r="J320">
            <v>59.37</v>
          </cell>
        </row>
        <row r="321">
          <cell r="A321">
            <v>11691</v>
          </cell>
          <cell r="B321" t="str">
            <v>BELL HEJ</v>
          </cell>
          <cell r="C321" t="str">
            <v>24308011</v>
          </cell>
          <cell r="D321">
            <v>35</v>
          </cell>
          <cell r="E321">
            <v>1493.62</v>
          </cell>
          <cell r="G321">
            <v>0</v>
          </cell>
          <cell r="H321">
            <v>95.2</v>
          </cell>
          <cell r="J321">
            <v>68.52</v>
          </cell>
        </row>
        <row r="322">
          <cell r="A322">
            <v>17562</v>
          </cell>
          <cell r="B322" t="str">
            <v>MITHA S</v>
          </cell>
          <cell r="C322" t="str">
            <v>24308011</v>
          </cell>
          <cell r="D322">
            <v>35</v>
          </cell>
          <cell r="E322">
            <v>1871.17</v>
          </cell>
          <cell r="G322">
            <v>0</v>
          </cell>
          <cell r="H322">
            <v>122.98</v>
          </cell>
          <cell r="J322">
            <v>82.33</v>
          </cell>
        </row>
        <row r="323">
          <cell r="A323">
            <v>17825</v>
          </cell>
          <cell r="B323" t="str">
            <v>DAYARAM D</v>
          </cell>
          <cell r="C323" t="str">
            <v>24308011</v>
          </cell>
          <cell r="D323">
            <v>35</v>
          </cell>
          <cell r="E323">
            <v>1891.34</v>
          </cell>
          <cell r="G323">
            <v>0</v>
          </cell>
          <cell r="H323">
            <v>122.93</v>
          </cell>
          <cell r="J323">
            <v>83.22</v>
          </cell>
        </row>
        <row r="324">
          <cell r="A324">
            <v>17808</v>
          </cell>
          <cell r="B324" t="str">
            <v>BAHRA RS</v>
          </cell>
          <cell r="C324" t="str">
            <v>24308011</v>
          </cell>
          <cell r="D324">
            <v>35</v>
          </cell>
          <cell r="E324">
            <v>2004.84</v>
          </cell>
          <cell r="G324">
            <v>0</v>
          </cell>
          <cell r="H324">
            <v>132.35</v>
          </cell>
          <cell r="J324">
            <v>88.21</v>
          </cell>
        </row>
        <row r="325">
          <cell r="A325">
            <v>11828</v>
          </cell>
          <cell r="B325" t="str">
            <v>GRIFFITHS NT</v>
          </cell>
          <cell r="C325" t="str">
            <v>24308011</v>
          </cell>
          <cell r="D325">
            <v>35</v>
          </cell>
          <cell r="E325">
            <v>2519</v>
          </cell>
          <cell r="G325">
            <v>0</v>
          </cell>
          <cell r="H325">
            <v>175.02</v>
          </cell>
          <cell r="J325">
            <v>110.84</v>
          </cell>
        </row>
        <row r="326">
          <cell r="A326">
            <v>17018</v>
          </cell>
          <cell r="B326" t="str">
            <v>ROGERS P</v>
          </cell>
          <cell r="C326" t="str">
            <v>24308011</v>
          </cell>
          <cell r="D326">
            <v>35</v>
          </cell>
          <cell r="E326">
            <v>2657.5</v>
          </cell>
          <cell r="G326">
            <v>0</v>
          </cell>
          <cell r="H326">
            <v>200.48</v>
          </cell>
          <cell r="J326">
            <v>116.93</v>
          </cell>
        </row>
        <row r="327">
          <cell r="A327">
            <v>17473</v>
          </cell>
          <cell r="B327" t="str">
            <v>JETHA T</v>
          </cell>
          <cell r="C327" t="str">
            <v>24308011</v>
          </cell>
          <cell r="D327">
            <v>35</v>
          </cell>
          <cell r="E327">
            <v>2666.67</v>
          </cell>
          <cell r="G327">
            <v>0</v>
          </cell>
          <cell r="H327">
            <v>191.89</v>
          </cell>
          <cell r="J327">
            <v>117.33</v>
          </cell>
        </row>
        <row r="328">
          <cell r="A328">
            <v>11166</v>
          </cell>
          <cell r="B328" t="str">
            <v>CROMBIE RJ</v>
          </cell>
          <cell r="C328" t="str">
            <v>24308011</v>
          </cell>
          <cell r="D328">
            <v>35</v>
          </cell>
          <cell r="E328">
            <v>2785.84</v>
          </cell>
          <cell r="G328">
            <v>0</v>
          </cell>
          <cell r="H328">
            <v>205.95</v>
          </cell>
          <cell r="J328">
            <v>122.58</v>
          </cell>
        </row>
        <row r="329">
          <cell r="A329">
            <v>17758</v>
          </cell>
          <cell r="B329" t="str">
            <v>PUGH S</v>
          </cell>
          <cell r="C329" t="str">
            <v>24308011</v>
          </cell>
          <cell r="D329">
            <v>35</v>
          </cell>
          <cell r="E329">
            <v>3438.92</v>
          </cell>
          <cell r="G329">
            <v>0</v>
          </cell>
          <cell r="H329">
            <v>285.75</v>
          </cell>
          <cell r="J329">
            <v>151.31</v>
          </cell>
        </row>
        <row r="330">
          <cell r="A330">
            <v>11703</v>
          </cell>
          <cell r="B330" t="str">
            <v>REED NC</v>
          </cell>
          <cell r="C330" t="str">
            <v>24308011</v>
          </cell>
          <cell r="D330">
            <v>35</v>
          </cell>
          <cell r="E330">
            <v>5498.67</v>
          </cell>
          <cell r="G330">
            <v>0</v>
          </cell>
          <cell r="H330">
            <v>526.05999999999995</v>
          </cell>
          <cell r="J330">
            <v>241.94</v>
          </cell>
        </row>
        <row r="331">
          <cell r="A331">
            <v>10410</v>
          </cell>
          <cell r="B331" t="str">
            <v>SELLEARS AM</v>
          </cell>
          <cell r="C331" t="str">
            <v>24318011</v>
          </cell>
          <cell r="D331">
            <v>17.5</v>
          </cell>
          <cell r="E331">
            <v>1217.67</v>
          </cell>
          <cell r="G331">
            <v>0</v>
          </cell>
          <cell r="H331">
            <v>67.010000000000005</v>
          </cell>
          <cell r="J331">
            <v>53.58</v>
          </cell>
        </row>
        <row r="332">
          <cell r="A332">
            <v>201832432</v>
          </cell>
          <cell r="B332" t="str">
            <v>DRAPER T</v>
          </cell>
          <cell r="C332" t="str">
            <v>24318011</v>
          </cell>
          <cell r="D332">
            <v>35</v>
          </cell>
          <cell r="E332">
            <v>1423.59</v>
          </cell>
          <cell r="G332">
            <v>0</v>
          </cell>
          <cell r="H332">
            <v>122.55</v>
          </cell>
          <cell r="J332">
            <v>0</v>
          </cell>
        </row>
        <row r="333">
          <cell r="A333">
            <v>20255</v>
          </cell>
          <cell r="B333" t="str">
            <v>HAJI M</v>
          </cell>
          <cell r="C333" t="str">
            <v>24318011</v>
          </cell>
          <cell r="D333">
            <v>35</v>
          </cell>
          <cell r="E333">
            <v>1423.59</v>
          </cell>
          <cell r="G333">
            <v>0</v>
          </cell>
          <cell r="H333">
            <v>122.55</v>
          </cell>
          <cell r="J333">
            <v>0</v>
          </cell>
        </row>
        <row r="334">
          <cell r="A334">
            <v>17571</v>
          </cell>
          <cell r="B334" t="str">
            <v>O'BRIEN J</v>
          </cell>
          <cell r="C334" t="str">
            <v>24318011</v>
          </cell>
          <cell r="D334">
            <v>35</v>
          </cell>
          <cell r="E334">
            <v>1458.09</v>
          </cell>
          <cell r="G334">
            <v>0</v>
          </cell>
          <cell r="H334">
            <v>126.62</v>
          </cell>
          <cell r="J334">
            <v>0</v>
          </cell>
        </row>
        <row r="335">
          <cell r="A335">
            <v>17179</v>
          </cell>
          <cell r="B335" t="str">
            <v>KALYAN D</v>
          </cell>
          <cell r="C335" t="str">
            <v>24318011</v>
          </cell>
          <cell r="D335">
            <v>35</v>
          </cell>
          <cell r="E335">
            <v>1614</v>
          </cell>
          <cell r="G335">
            <v>0</v>
          </cell>
          <cell r="H335">
            <v>99.91</v>
          </cell>
          <cell r="J335">
            <v>71.02</v>
          </cell>
        </row>
        <row r="336">
          <cell r="A336">
            <v>17185</v>
          </cell>
          <cell r="B336" t="str">
            <v>SMITH W</v>
          </cell>
          <cell r="C336" t="str">
            <v>24318011</v>
          </cell>
          <cell r="D336">
            <v>35</v>
          </cell>
          <cell r="E336">
            <v>1871.17</v>
          </cell>
          <cell r="G336">
            <v>0</v>
          </cell>
          <cell r="H336">
            <v>175.37</v>
          </cell>
          <cell r="J336">
            <v>0</v>
          </cell>
        </row>
        <row r="337">
          <cell r="A337">
            <v>17519</v>
          </cell>
          <cell r="B337" t="str">
            <v>POLLEY C</v>
          </cell>
          <cell r="C337" t="str">
            <v>24318011</v>
          </cell>
          <cell r="D337">
            <v>35</v>
          </cell>
          <cell r="E337">
            <v>1871.17</v>
          </cell>
          <cell r="G337">
            <v>0</v>
          </cell>
          <cell r="H337">
            <v>175.37</v>
          </cell>
          <cell r="J337">
            <v>0</v>
          </cell>
        </row>
        <row r="338">
          <cell r="A338">
            <v>11003</v>
          </cell>
          <cell r="B338" t="str">
            <v>WISE J</v>
          </cell>
          <cell r="C338" t="str">
            <v>24318011</v>
          </cell>
          <cell r="D338">
            <v>35</v>
          </cell>
          <cell r="E338">
            <v>1948.17</v>
          </cell>
          <cell r="G338">
            <v>0</v>
          </cell>
          <cell r="H338">
            <v>127.64</v>
          </cell>
          <cell r="J338">
            <v>85.72</v>
          </cell>
        </row>
        <row r="339">
          <cell r="A339">
            <v>15081</v>
          </cell>
          <cell r="B339" t="str">
            <v>ROSE JA</v>
          </cell>
          <cell r="C339" t="str">
            <v>24318011</v>
          </cell>
          <cell r="D339">
            <v>35</v>
          </cell>
          <cell r="E339">
            <v>2920.42</v>
          </cell>
          <cell r="G339">
            <v>0</v>
          </cell>
          <cell r="H339">
            <v>221.83</v>
          </cell>
          <cell r="J339">
            <v>128.5</v>
          </cell>
        </row>
        <row r="340">
          <cell r="A340">
            <v>10122</v>
          </cell>
          <cell r="B340" t="str">
            <v>COWDELL JC</v>
          </cell>
          <cell r="C340" t="str">
            <v>24318011</v>
          </cell>
          <cell r="D340">
            <v>35</v>
          </cell>
          <cell r="E340">
            <v>3472.59</v>
          </cell>
          <cell r="G340">
            <v>0</v>
          </cell>
          <cell r="H340">
            <v>302.08999999999997</v>
          </cell>
          <cell r="J340">
            <v>152.79</v>
          </cell>
        </row>
        <row r="341">
          <cell r="A341">
            <v>17682</v>
          </cell>
          <cell r="B341" t="str">
            <v>HARRISON DC</v>
          </cell>
          <cell r="C341" t="str">
            <v>24318011</v>
          </cell>
          <cell r="D341">
            <v>35</v>
          </cell>
          <cell r="E341">
            <v>3974.34</v>
          </cell>
          <cell r="G341">
            <v>0</v>
          </cell>
          <cell r="H341">
            <v>362.06</v>
          </cell>
          <cell r="J341">
            <v>174.87</v>
          </cell>
        </row>
        <row r="342">
          <cell r="A342">
            <v>17248</v>
          </cell>
          <cell r="B342" t="str">
            <v>COPSON L</v>
          </cell>
          <cell r="C342" t="str">
            <v>24328011</v>
          </cell>
          <cell r="D342">
            <v>35</v>
          </cell>
          <cell r="E342">
            <v>1578.25</v>
          </cell>
          <cell r="G342">
            <v>0</v>
          </cell>
          <cell r="H342">
            <v>96.94</v>
          </cell>
          <cell r="J342">
            <v>69.44</v>
          </cell>
        </row>
        <row r="343">
          <cell r="A343">
            <v>11974</v>
          </cell>
          <cell r="B343" t="str">
            <v>GALLO J</v>
          </cell>
          <cell r="C343" t="str">
            <v>24328011</v>
          </cell>
          <cell r="D343">
            <v>35</v>
          </cell>
          <cell r="E343">
            <v>1636.34</v>
          </cell>
          <cell r="G343">
            <v>0</v>
          </cell>
          <cell r="H343">
            <v>101.76</v>
          </cell>
          <cell r="J343">
            <v>72</v>
          </cell>
        </row>
        <row r="344">
          <cell r="A344">
            <v>10395</v>
          </cell>
          <cell r="B344" t="str">
            <v>MISTRY R</v>
          </cell>
          <cell r="C344" t="str">
            <v>24328011</v>
          </cell>
          <cell r="D344">
            <v>35</v>
          </cell>
          <cell r="E344">
            <v>1651.25</v>
          </cell>
          <cell r="G344">
            <v>0</v>
          </cell>
          <cell r="H344">
            <v>103</v>
          </cell>
          <cell r="J344">
            <v>72.66</v>
          </cell>
        </row>
        <row r="345">
          <cell r="A345">
            <v>17094</v>
          </cell>
          <cell r="B345" t="str">
            <v>PATEL S</v>
          </cell>
          <cell r="C345" t="str">
            <v>24328011</v>
          </cell>
          <cell r="D345">
            <v>35</v>
          </cell>
          <cell r="E345">
            <v>2044.59</v>
          </cell>
          <cell r="G345">
            <v>0</v>
          </cell>
          <cell r="H345">
            <v>135.63999999999999</v>
          </cell>
          <cell r="J345">
            <v>89.96</v>
          </cell>
        </row>
        <row r="346">
          <cell r="A346">
            <v>17321</v>
          </cell>
          <cell r="B346" t="str">
            <v>VITHLANI N</v>
          </cell>
          <cell r="C346" t="str">
            <v>24328011</v>
          </cell>
          <cell r="D346">
            <v>35</v>
          </cell>
          <cell r="E346">
            <v>2211.59</v>
          </cell>
          <cell r="G346">
            <v>0</v>
          </cell>
          <cell r="H346">
            <v>149.51</v>
          </cell>
          <cell r="J346">
            <v>97.31</v>
          </cell>
        </row>
        <row r="347">
          <cell r="A347">
            <v>17769</v>
          </cell>
          <cell r="B347" t="str">
            <v>BENT M</v>
          </cell>
          <cell r="C347" t="str">
            <v>24328011</v>
          </cell>
          <cell r="D347">
            <v>35</v>
          </cell>
          <cell r="E347">
            <v>2955.09</v>
          </cell>
          <cell r="G347">
            <v>0</v>
          </cell>
          <cell r="H347">
            <v>235.59</v>
          </cell>
          <cell r="J347">
            <v>130.02000000000001</v>
          </cell>
        </row>
        <row r="348">
          <cell r="A348">
            <v>17681</v>
          </cell>
          <cell r="B348" t="str">
            <v>WILKINSON P</v>
          </cell>
          <cell r="C348" t="str">
            <v>24328011</v>
          </cell>
          <cell r="D348">
            <v>35</v>
          </cell>
          <cell r="E348">
            <v>3117.84</v>
          </cell>
          <cell r="G348">
            <v>0</v>
          </cell>
          <cell r="H348">
            <v>261.33</v>
          </cell>
          <cell r="J348">
            <v>137.18</v>
          </cell>
        </row>
        <row r="349">
          <cell r="A349">
            <v>17742</v>
          </cell>
          <cell r="B349" t="str">
            <v>AMIES C</v>
          </cell>
          <cell r="C349" t="str">
            <v>24328011</v>
          </cell>
          <cell r="D349">
            <v>35</v>
          </cell>
          <cell r="E349">
            <v>4612.5</v>
          </cell>
          <cell r="G349">
            <v>0</v>
          </cell>
          <cell r="H349">
            <v>441.29</v>
          </cell>
          <cell r="J349">
            <v>202.95</v>
          </cell>
        </row>
        <row r="350">
          <cell r="A350">
            <v>16181</v>
          </cell>
          <cell r="B350" t="str">
            <v>BODEN JK</v>
          </cell>
          <cell r="C350" t="str">
            <v>24338011</v>
          </cell>
          <cell r="D350">
            <v>17.5</v>
          </cell>
          <cell r="E350">
            <v>832.38</v>
          </cell>
          <cell r="G350">
            <v>0</v>
          </cell>
          <cell r="H350">
            <v>52.79</v>
          </cell>
          <cell r="J350">
            <v>0</v>
          </cell>
        </row>
        <row r="351">
          <cell r="A351">
            <v>11331</v>
          </cell>
          <cell r="B351" t="str">
            <v>STEVENS KJ</v>
          </cell>
          <cell r="C351" t="str">
            <v>24338011</v>
          </cell>
          <cell r="D351">
            <v>20</v>
          </cell>
          <cell r="E351">
            <v>1040.8599999999999</v>
          </cell>
          <cell r="G351">
            <v>0</v>
          </cell>
          <cell r="H351">
            <v>53.84</v>
          </cell>
          <cell r="J351">
            <v>45.8</v>
          </cell>
        </row>
        <row r="352">
          <cell r="A352">
            <v>11848</v>
          </cell>
          <cell r="B352" t="str">
            <v>HARRIS AL</v>
          </cell>
          <cell r="C352" t="str">
            <v>24338011</v>
          </cell>
          <cell r="D352">
            <v>17.5</v>
          </cell>
          <cell r="E352">
            <v>1102.25</v>
          </cell>
          <cell r="G352">
            <v>0</v>
          </cell>
          <cell r="H352">
            <v>57.43</v>
          </cell>
          <cell r="J352">
            <v>48.5</v>
          </cell>
        </row>
        <row r="353">
          <cell r="A353">
            <v>10472</v>
          </cell>
          <cell r="B353" t="str">
            <v>RAY JL</v>
          </cell>
          <cell r="C353" t="str">
            <v>24338011</v>
          </cell>
          <cell r="D353">
            <v>17.5</v>
          </cell>
          <cell r="E353">
            <v>1197.17</v>
          </cell>
          <cell r="G353">
            <v>0</v>
          </cell>
          <cell r="H353">
            <v>65.61</v>
          </cell>
          <cell r="J353">
            <v>52.68</v>
          </cell>
        </row>
        <row r="354">
          <cell r="A354">
            <v>13083</v>
          </cell>
          <cell r="B354" t="str">
            <v>PAYTON TJ</v>
          </cell>
          <cell r="C354" t="str">
            <v>24338011</v>
          </cell>
          <cell r="D354">
            <v>20</v>
          </cell>
          <cell r="E354">
            <v>1439.43</v>
          </cell>
          <cell r="G354">
            <v>0</v>
          </cell>
          <cell r="H354">
            <v>85.42</v>
          </cell>
          <cell r="J354">
            <v>63.33</v>
          </cell>
        </row>
        <row r="355">
          <cell r="A355">
            <v>13060</v>
          </cell>
          <cell r="B355" t="str">
            <v>BEBB PS</v>
          </cell>
          <cell r="C355" t="str">
            <v>24338011</v>
          </cell>
          <cell r="D355">
            <v>35</v>
          </cell>
          <cell r="E355">
            <v>1799.59</v>
          </cell>
          <cell r="G355">
            <v>0</v>
          </cell>
          <cell r="H355">
            <v>168.1</v>
          </cell>
          <cell r="J355">
            <v>0</v>
          </cell>
        </row>
        <row r="356">
          <cell r="A356">
            <v>10448</v>
          </cell>
          <cell r="B356" t="str">
            <v>PAWAR S</v>
          </cell>
          <cell r="C356" t="str">
            <v>24338011</v>
          </cell>
          <cell r="D356">
            <v>35</v>
          </cell>
          <cell r="E356">
            <v>1948.17</v>
          </cell>
          <cell r="G356">
            <v>0</v>
          </cell>
          <cell r="H356">
            <v>127.64</v>
          </cell>
          <cell r="J356">
            <v>85.72</v>
          </cell>
        </row>
        <row r="357">
          <cell r="A357">
            <v>11852</v>
          </cell>
          <cell r="B357" t="str">
            <v>TUCKER Y</v>
          </cell>
          <cell r="C357" t="str">
            <v>24338011</v>
          </cell>
          <cell r="D357">
            <v>35</v>
          </cell>
          <cell r="E357">
            <v>2203.25</v>
          </cell>
          <cell r="G357">
            <v>0</v>
          </cell>
          <cell r="H357">
            <v>152.91</v>
          </cell>
          <cell r="J357">
            <v>96.94</v>
          </cell>
        </row>
        <row r="358">
          <cell r="A358">
            <v>15041</v>
          </cell>
          <cell r="B358" t="str">
            <v>EDGE NJ</v>
          </cell>
          <cell r="C358" t="str">
            <v>24338011</v>
          </cell>
          <cell r="D358">
            <v>35</v>
          </cell>
          <cell r="E358">
            <v>2519</v>
          </cell>
          <cell r="G358">
            <v>0</v>
          </cell>
          <cell r="H358">
            <v>251.81</v>
          </cell>
          <cell r="J358">
            <v>0</v>
          </cell>
        </row>
        <row r="359">
          <cell r="A359">
            <v>10769</v>
          </cell>
          <cell r="B359" t="str">
            <v>POWELL AM</v>
          </cell>
          <cell r="C359" t="str">
            <v>24338011</v>
          </cell>
          <cell r="D359">
            <v>35</v>
          </cell>
          <cell r="E359">
            <v>2867.67</v>
          </cell>
          <cell r="G359">
            <v>0</v>
          </cell>
          <cell r="H359">
            <v>215.6</v>
          </cell>
          <cell r="J359">
            <v>126.18</v>
          </cell>
        </row>
        <row r="360">
          <cell r="A360">
            <v>11921</v>
          </cell>
          <cell r="B360" t="str">
            <v>KILBY RB</v>
          </cell>
          <cell r="C360" t="str">
            <v>24338011</v>
          </cell>
          <cell r="D360">
            <v>35</v>
          </cell>
          <cell r="E360">
            <v>3472.59</v>
          </cell>
          <cell r="G360">
            <v>0</v>
          </cell>
          <cell r="H360">
            <v>295.3</v>
          </cell>
          <cell r="J360">
            <v>152.79</v>
          </cell>
        </row>
        <row r="361">
          <cell r="A361">
            <v>17317</v>
          </cell>
          <cell r="B361" t="str">
            <v>JONES PJ</v>
          </cell>
          <cell r="C361" t="str">
            <v>24338011</v>
          </cell>
          <cell r="D361">
            <v>35</v>
          </cell>
          <cell r="E361">
            <v>3631</v>
          </cell>
          <cell r="G361">
            <v>0</v>
          </cell>
          <cell r="H361">
            <v>314.22000000000003</v>
          </cell>
          <cell r="J361">
            <v>159.76</v>
          </cell>
        </row>
        <row r="362">
          <cell r="A362">
            <v>11376</v>
          </cell>
          <cell r="B362" t="str">
            <v>AMOS P</v>
          </cell>
          <cell r="C362" t="str">
            <v>24408011</v>
          </cell>
          <cell r="D362">
            <v>35</v>
          </cell>
          <cell r="E362">
            <v>1349.42</v>
          </cell>
          <cell r="G362">
            <v>0</v>
          </cell>
          <cell r="H362">
            <v>78.78</v>
          </cell>
          <cell r="J362">
            <v>59.81</v>
          </cell>
        </row>
        <row r="363">
          <cell r="A363">
            <v>17012</v>
          </cell>
          <cell r="B363" t="str">
            <v>SCOTT-HARKINS S</v>
          </cell>
          <cell r="C363" t="str">
            <v>24408011</v>
          </cell>
          <cell r="D363">
            <v>35</v>
          </cell>
          <cell r="E363">
            <v>1349.42</v>
          </cell>
          <cell r="G363">
            <v>0</v>
          </cell>
          <cell r="H363">
            <v>78.78</v>
          </cell>
          <cell r="J363">
            <v>59.81</v>
          </cell>
        </row>
        <row r="364">
          <cell r="A364">
            <v>10421</v>
          </cell>
          <cell r="B364" t="str">
            <v>NORMINGTON S</v>
          </cell>
          <cell r="C364" t="str">
            <v>24408011</v>
          </cell>
          <cell r="D364">
            <v>35</v>
          </cell>
          <cell r="E364">
            <v>1701.84</v>
          </cell>
          <cell r="G364">
            <v>0</v>
          </cell>
          <cell r="H364">
            <v>107.2</v>
          </cell>
          <cell r="J364">
            <v>74.88</v>
          </cell>
        </row>
        <row r="365">
          <cell r="A365">
            <v>10373</v>
          </cell>
          <cell r="B365" t="str">
            <v>MAHER L</v>
          </cell>
          <cell r="C365" t="str">
            <v>24408011</v>
          </cell>
          <cell r="D365">
            <v>35</v>
          </cell>
          <cell r="E365">
            <v>1937.59</v>
          </cell>
          <cell r="G365">
            <v>0</v>
          </cell>
          <cell r="H365">
            <v>126.76</v>
          </cell>
          <cell r="J365">
            <v>85.25</v>
          </cell>
        </row>
        <row r="366">
          <cell r="A366">
            <v>17492</v>
          </cell>
          <cell r="B366" t="str">
            <v>SHALLCROSS H</v>
          </cell>
          <cell r="C366" t="str">
            <v>24408011</v>
          </cell>
          <cell r="D366">
            <v>35</v>
          </cell>
          <cell r="E366">
            <v>2039.09</v>
          </cell>
          <cell r="G366">
            <v>0</v>
          </cell>
          <cell r="H366">
            <v>135.19</v>
          </cell>
          <cell r="J366">
            <v>89.72</v>
          </cell>
        </row>
        <row r="367">
          <cell r="A367">
            <v>17266</v>
          </cell>
          <cell r="B367" t="str">
            <v>RUSSELL EA</v>
          </cell>
          <cell r="C367" t="str">
            <v>24408011</v>
          </cell>
          <cell r="D367">
            <v>35</v>
          </cell>
          <cell r="E367">
            <v>2225</v>
          </cell>
          <cell r="G367">
            <v>0</v>
          </cell>
          <cell r="H367">
            <v>157.78</v>
          </cell>
          <cell r="J367">
            <v>97.9</v>
          </cell>
        </row>
        <row r="368">
          <cell r="A368">
            <v>20368</v>
          </cell>
          <cell r="B368" t="str">
            <v>JOHNSTON KA</v>
          </cell>
          <cell r="C368" t="str">
            <v>24408011</v>
          </cell>
          <cell r="D368">
            <v>35</v>
          </cell>
          <cell r="E368">
            <v>2291.67</v>
          </cell>
          <cell r="G368">
            <v>0</v>
          </cell>
          <cell r="H368">
            <v>156.15</v>
          </cell>
          <cell r="J368">
            <v>100.83</v>
          </cell>
        </row>
        <row r="369">
          <cell r="A369">
            <v>17401</v>
          </cell>
          <cell r="B369" t="str">
            <v>BARKER A M</v>
          </cell>
          <cell r="C369" t="str">
            <v>24408011</v>
          </cell>
          <cell r="D369">
            <v>35</v>
          </cell>
          <cell r="E369">
            <v>2348</v>
          </cell>
          <cell r="G369">
            <v>0</v>
          </cell>
          <cell r="H369">
            <v>160.83000000000001</v>
          </cell>
          <cell r="J369">
            <v>103.31</v>
          </cell>
        </row>
        <row r="370">
          <cell r="A370">
            <v>10120</v>
          </cell>
          <cell r="B370" t="str">
            <v>COUCHMAN JM</v>
          </cell>
          <cell r="C370" t="str">
            <v>24408011</v>
          </cell>
          <cell r="D370">
            <v>35</v>
          </cell>
          <cell r="E370">
            <v>2519</v>
          </cell>
          <cell r="G370">
            <v>0</v>
          </cell>
          <cell r="H370">
            <v>182.54</v>
          </cell>
          <cell r="J370">
            <v>110.84</v>
          </cell>
        </row>
        <row r="371">
          <cell r="A371">
            <v>11717</v>
          </cell>
          <cell r="B371" t="str">
            <v>COLLINSON JK</v>
          </cell>
          <cell r="C371" t="str">
            <v>24408011</v>
          </cell>
          <cell r="D371">
            <v>35</v>
          </cell>
          <cell r="E371">
            <v>2519</v>
          </cell>
          <cell r="G371">
            <v>0</v>
          </cell>
          <cell r="H371">
            <v>184.64</v>
          </cell>
          <cell r="J371">
            <v>110.84</v>
          </cell>
        </row>
        <row r="372">
          <cell r="A372">
            <v>17832</v>
          </cell>
          <cell r="B372" t="str">
            <v>TOSTEVIN C</v>
          </cell>
          <cell r="C372" t="str">
            <v>24408011</v>
          </cell>
          <cell r="D372">
            <v>35</v>
          </cell>
          <cell r="E372">
            <v>2815.92</v>
          </cell>
          <cell r="G372">
            <v>0</v>
          </cell>
          <cell r="H372">
            <v>219.68</v>
          </cell>
          <cell r="J372">
            <v>123.9</v>
          </cell>
        </row>
        <row r="373">
          <cell r="A373">
            <v>17780</v>
          </cell>
          <cell r="B373" t="str">
            <v>AL-HAMDANI RSS</v>
          </cell>
          <cell r="C373" t="str">
            <v>24408011</v>
          </cell>
          <cell r="D373">
            <v>35</v>
          </cell>
          <cell r="E373">
            <v>2976.25</v>
          </cell>
          <cell r="G373">
            <v>0</v>
          </cell>
          <cell r="H373">
            <v>232.92</v>
          </cell>
          <cell r="J373">
            <v>130.96</v>
          </cell>
        </row>
        <row r="374">
          <cell r="A374">
            <v>17775</v>
          </cell>
          <cell r="B374" t="str">
            <v>LONG D</v>
          </cell>
          <cell r="C374" t="str">
            <v>24408011</v>
          </cell>
          <cell r="D374">
            <v>35</v>
          </cell>
          <cell r="E374">
            <v>3544.84</v>
          </cell>
          <cell r="G374">
            <v>0</v>
          </cell>
          <cell r="H374">
            <v>295.51</v>
          </cell>
          <cell r="J374">
            <v>155.97</v>
          </cell>
        </row>
        <row r="375">
          <cell r="A375">
            <v>10538</v>
          </cell>
          <cell r="B375" t="str">
            <v>STEINBERG ML</v>
          </cell>
          <cell r="C375" t="str">
            <v>24408011</v>
          </cell>
          <cell r="D375">
            <v>35</v>
          </cell>
          <cell r="E375">
            <v>6465.59</v>
          </cell>
          <cell r="G375">
            <v>0</v>
          </cell>
          <cell r="H375">
            <v>640.16</v>
          </cell>
          <cell r="J375">
            <v>284.49</v>
          </cell>
        </row>
        <row r="376">
          <cell r="A376">
            <v>11862</v>
          </cell>
          <cell r="B376" t="str">
            <v>FREEMAN A</v>
          </cell>
          <cell r="C376" t="str">
            <v>24418011</v>
          </cell>
          <cell r="D376">
            <v>35</v>
          </cell>
          <cell r="E376">
            <v>3472.6</v>
          </cell>
          <cell r="F376">
            <v>0</v>
          </cell>
          <cell r="G376">
            <v>0</v>
          </cell>
          <cell r="H376">
            <v>76</v>
          </cell>
          <cell r="I376">
            <v>0</v>
          </cell>
          <cell r="J376">
            <v>76.400000000000006</v>
          </cell>
        </row>
        <row r="377">
          <cell r="A377">
            <v>17048</v>
          </cell>
          <cell r="B377" t="str">
            <v>MACKLEY JS</v>
          </cell>
          <cell r="C377" t="str">
            <v>24418011</v>
          </cell>
          <cell r="D377">
            <v>17.5</v>
          </cell>
          <cell r="E377">
            <v>769.0866666666667</v>
          </cell>
          <cell r="F377">
            <v>0</v>
          </cell>
          <cell r="G377">
            <v>0</v>
          </cell>
          <cell r="H377">
            <v>41.133333333333333</v>
          </cell>
          <cell r="I377">
            <v>0</v>
          </cell>
          <cell r="J377">
            <v>33.840000000000003</v>
          </cell>
        </row>
        <row r="378">
          <cell r="A378">
            <v>10069</v>
          </cell>
          <cell r="B378" t="str">
            <v>BROADBENT DE</v>
          </cell>
          <cell r="C378" t="str">
            <v>24418011</v>
          </cell>
          <cell r="D378">
            <v>35</v>
          </cell>
          <cell r="E378">
            <v>1948.17</v>
          </cell>
          <cell r="G378">
            <v>0</v>
          </cell>
          <cell r="H378">
            <v>127.64</v>
          </cell>
          <cell r="J378">
            <v>85.72</v>
          </cell>
        </row>
        <row r="379">
          <cell r="A379">
            <v>11941</v>
          </cell>
          <cell r="B379" t="str">
            <v>GODSELL M</v>
          </cell>
          <cell r="C379" t="str">
            <v>24418011</v>
          </cell>
          <cell r="D379">
            <v>35</v>
          </cell>
          <cell r="E379">
            <v>1960</v>
          </cell>
          <cell r="G379">
            <v>0</v>
          </cell>
          <cell r="H379">
            <v>134.27000000000001</v>
          </cell>
          <cell r="J379">
            <v>86.24</v>
          </cell>
        </row>
        <row r="380">
          <cell r="A380">
            <v>17857</v>
          </cell>
          <cell r="B380" t="str">
            <v>GREENWOOD L</v>
          </cell>
          <cell r="C380" t="str">
            <v>24418011</v>
          </cell>
          <cell r="D380">
            <v>35</v>
          </cell>
          <cell r="E380">
            <v>3666.67</v>
          </cell>
          <cell r="G380">
            <v>0</v>
          </cell>
          <cell r="H380">
            <v>313.83</v>
          </cell>
          <cell r="J380">
            <v>161.33000000000001</v>
          </cell>
        </row>
        <row r="381">
          <cell r="A381">
            <v>17720</v>
          </cell>
          <cell r="B381" t="str">
            <v>WILKINSON F</v>
          </cell>
          <cell r="C381" t="str">
            <v>24428011</v>
          </cell>
          <cell r="D381">
            <v>35</v>
          </cell>
          <cell r="E381">
            <v>1458.09</v>
          </cell>
          <cell r="G381">
            <v>0</v>
          </cell>
          <cell r="H381">
            <v>86.97</v>
          </cell>
          <cell r="J381">
            <v>64.16</v>
          </cell>
        </row>
        <row r="382">
          <cell r="A382">
            <v>10568</v>
          </cell>
          <cell r="B382" t="str">
            <v>STEAD JM</v>
          </cell>
          <cell r="C382" t="str">
            <v>24428011</v>
          </cell>
          <cell r="D382">
            <v>35</v>
          </cell>
          <cell r="E382">
            <v>1716.42</v>
          </cell>
          <cell r="G382">
            <v>0</v>
          </cell>
          <cell r="H382">
            <v>108.41</v>
          </cell>
          <cell r="J382">
            <v>75.52</v>
          </cell>
        </row>
        <row r="383">
          <cell r="A383">
            <v>11674</v>
          </cell>
          <cell r="B383" t="str">
            <v>KAY K</v>
          </cell>
          <cell r="C383" t="str">
            <v>24428011</v>
          </cell>
          <cell r="D383">
            <v>35</v>
          </cell>
          <cell r="E383">
            <v>2113.59</v>
          </cell>
          <cell r="G383">
            <v>0</v>
          </cell>
          <cell r="H383">
            <v>141.37</v>
          </cell>
          <cell r="J383">
            <v>93</v>
          </cell>
        </row>
        <row r="384">
          <cell r="A384">
            <v>17856</v>
          </cell>
          <cell r="B384" t="str">
            <v>FREEMAN FC</v>
          </cell>
          <cell r="C384" t="str">
            <v>24428011</v>
          </cell>
          <cell r="D384">
            <v>35</v>
          </cell>
          <cell r="E384">
            <v>2441.77</v>
          </cell>
          <cell r="G384">
            <v>0</v>
          </cell>
          <cell r="H384">
            <v>177.02</v>
          </cell>
          <cell r="J384">
            <v>107.99</v>
          </cell>
        </row>
        <row r="385">
          <cell r="A385">
            <v>11393</v>
          </cell>
          <cell r="B385" t="str">
            <v>JONES LT</v>
          </cell>
          <cell r="C385" t="str">
            <v>24428011</v>
          </cell>
          <cell r="D385">
            <v>35</v>
          </cell>
          <cell r="E385">
            <v>2867.67</v>
          </cell>
          <cell r="G385">
            <v>0</v>
          </cell>
          <cell r="H385">
            <v>215.6</v>
          </cell>
          <cell r="J385">
            <v>126.18</v>
          </cell>
        </row>
        <row r="386">
          <cell r="A386">
            <v>10359</v>
          </cell>
          <cell r="B386" t="str">
            <v>MCCROSSAN G</v>
          </cell>
          <cell r="C386" t="str">
            <v>24428011</v>
          </cell>
          <cell r="D386">
            <v>35</v>
          </cell>
          <cell r="E386">
            <v>3472.59</v>
          </cell>
          <cell r="G386">
            <v>0</v>
          </cell>
          <cell r="H386">
            <v>294.95</v>
          </cell>
          <cell r="J386">
            <v>152.79</v>
          </cell>
        </row>
        <row r="387">
          <cell r="A387">
            <v>10171</v>
          </cell>
          <cell r="B387" t="str">
            <v>ELLIOTT RA</v>
          </cell>
          <cell r="C387" t="str">
            <v>24428011</v>
          </cell>
          <cell r="D387">
            <v>35</v>
          </cell>
          <cell r="E387">
            <v>4279</v>
          </cell>
          <cell r="G387">
            <v>0</v>
          </cell>
          <cell r="H387">
            <v>390.08</v>
          </cell>
          <cell r="J387">
            <v>188.28</v>
          </cell>
        </row>
        <row r="388">
          <cell r="A388">
            <v>10238</v>
          </cell>
          <cell r="B388" t="str">
            <v>HARDMAN JE</v>
          </cell>
          <cell r="C388" t="str">
            <v>24438011</v>
          </cell>
          <cell r="D388">
            <v>17.5</v>
          </cell>
          <cell r="E388">
            <v>926.5</v>
          </cell>
          <cell r="G388">
            <v>0</v>
          </cell>
          <cell r="H388">
            <v>42.84</v>
          </cell>
          <cell r="J388">
            <v>40.770000000000003</v>
          </cell>
        </row>
        <row r="389">
          <cell r="A389">
            <v>10547</v>
          </cell>
          <cell r="B389" t="str">
            <v>STRUGGLES M</v>
          </cell>
          <cell r="C389" t="str">
            <v>24438011</v>
          </cell>
          <cell r="D389">
            <v>17.5</v>
          </cell>
          <cell r="E389">
            <v>1176.67</v>
          </cell>
          <cell r="G389">
            <v>0</v>
          </cell>
          <cell r="H389">
            <v>63.61</v>
          </cell>
          <cell r="J389">
            <v>51.77</v>
          </cell>
        </row>
        <row r="390">
          <cell r="A390">
            <v>20161</v>
          </cell>
          <cell r="B390" t="str">
            <v>WALSH J</v>
          </cell>
          <cell r="C390" t="str">
            <v>24438011</v>
          </cell>
          <cell r="D390">
            <v>17.5</v>
          </cell>
          <cell r="E390">
            <v>1259.5</v>
          </cell>
          <cell r="G390">
            <v>0</v>
          </cell>
          <cell r="H390">
            <v>70.48</v>
          </cell>
          <cell r="J390">
            <v>55.42</v>
          </cell>
        </row>
        <row r="391">
          <cell r="A391">
            <v>12060</v>
          </cell>
          <cell r="B391" t="str">
            <v>CARR LJ</v>
          </cell>
          <cell r="C391" t="str">
            <v>24438011</v>
          </cell>
          <cell r="D391">
            <v>28</v>
          </cell>
          <cell r="E391">
            <v>1519.27</v>
          </cell>
          <cell r="G391">
            <v>0</v>
          </cell>
          <cell r="H391">
            <v>92.04</v>
          </cell>
          <cell r="J391">
            <v>66.849999999999994</v>
          </cell>
        </row>
        <row r="392">
          <cell r="A392">
            <v>10630</v>
          </cell>
          <cell r="B392" t="str">
            <v>CAHILL JC</v>
          </cell>
          <cell r="C392" t="str">
            <v>24438011</v>
          </cell>
          <cell r="D392">
            <v>28</v>
          </cell>
          <cell r="E392">
            <v>1558.54</v>
          </cell>
          <cell r="G392">
            <v>0</v>
          </cell>
          <cell r="H392">
            <v>95.3</v>
          </cell>
          <cell r="J392">
            <v>68.58</v>
          </cell>
        </row>
        <row r="393">
          <cell r="A393">
            <v>11759</v>
          </cell>
          <cell r="B393" t="str">
            <v>SHADI ZP</v>
          </cell>
          <cell r="C393" t="str">
            <v>24438011</v>
          </cell>
          <cell r="D393">
            <v>35</v>
          </cell>
          <cell r="E393">
            <v>1686.75</v>
          </cell>
          <cell r="G393">
            <v>0</v>
          </cell>
          <cell r="H393">
            <v>105.94</v>
          </cell>
          <cell r="J393">
            <v>74.22</v>
          </cell>
        </row>
        <row r="394">
          <cell r="A394">
            <v>11238</v>
          </cell>
          <cell r="B394" t="str">
            <v>MELLOY M</v>
          </cell>
          <cell r="C394" t="str">
            <v>24438011</v>
          </cell>
          <cell r="D394">
            <v>35</v>
          </cell>
          <cell r="E394">
            <v>1948.17</v>
          </cell>
          <cell r="G394">
            <v>0</v>
          </cell>
          <cell r="H394">
            <v>127.64</v>
          </cell>
          <cell r="J394">
            <v>85.72</v>
          </cell>
        </row>
        <row r="395">
          <cell r="A395">
            <v>11096</v>
          </cell>
          <cell r="B395" t="str">
            <v>GAGAN JM</v>
          </cell>
          <cell r="C395" t="str">
            <v>24438011</v>
          </cell>
          <cell r="D395">
            <v>35</v>
          </cell>
          <cell r="E395">
            <v>2519</v>
          </cell>
          <cell r="G395">
            <v>0</v>
          </cell>
          <cell r="H395">
            <v>175.02</v>
          </cell>
          <cell r="J395">
            <v>110.84</v>
          </cell>
        </row>
        <row r="396">
          <cell r="A396">
            <v>10340</v>
          </cell>
          <cell r="B396" t="str">
            <v>LIVERMORE HE</v>
          </cell>
          <cell r="C396" t="str">
            <v>24438011</v>
          </cell>
          <cell r="D396">
            <v>35</v>
          </cell>
          <cell r="E396">
            <v>3472.59</v>
          </cell>
          <cell r="G396">
            <v>0</v>
          </cell>
          <cell r="H396">
            <v>297.04000000000002</v>
          </cell>
          <cell r="J396">
            <v>152.79</v>
          </cell>
        </row>
        <row r="397">
          <cell r="A397">
            <v>15078</v>
          </cell>
          <cell r="B397" t="str">
            <v>CARTER DJ</v>
          </cell>
          <cell r="C397" t="str">
            <v>24438011</v>
          </cell>
          <cell r="D397">
            <v>35</v>
          </cell>
          <cell r="E397">
            <v>3472.59</v>
          </cell>
          <cell r="G397">
            <v>0</v>
          </cell>
          <cell r="H397">
            <v>302.44</v>
          </cell>
          <cell r="J397">
            <v>152.79</v>
          </cell>
        </row>
        <row r="398">
          <cell r="A398">
            <v>10571</v>
          </cell>
          <cell r="B398" t="str">
            <v>WALTON D</v>
          </cell>
          <cell r="C398" t="str">
            <v>24438011</v>
          </cell>
          <cell r="D398">
            <v>35</v>
          </cell>
          <cell r="E398">
            <v>4322.75</v>
          </cell>
          <cell r="G398">
            <v>0</v>
          </cell>
          <cell r="H398">
            <v>387.3</v>
          </cell>
          <cell r="J398">
            <v>190.2</v>
          </cell>
        </row>
        <row r="399">
          <cell r="A399">
            <v>16176</v>
          </cell>
          <cell r="B399" t="str">
            <v>TUDOR HE</v>
          </cell>
          <cell r="C399" t="str">
            <v>24448011</v>
          </cell>
          <cell r="D399">
            <v>17.5</v>
          </cell>
          <cell r="E399">
            <v>1259.5</v>
          </cell>
          <cell r="G399">
            <v>0</v>
          </cell>
          <cell r="H399">
            <v>70.48</v>
          </cell>
          <cell r="J399">
            <v>55.42</v>
          </cell>
        </row>
        <row r="400">
          <cell r="A400">
            <v>10367</v>
          </cell>
          <cell r="B400" t="str">
            <v>MCNAMEE AS</v>
          </cell>
          <cell r="C400" t="str">
            <v>24448011</v>
          </cell>
          <cell r="D400">
            <v>35</v>
          </cell>
          <cell r="E400">
            <v>1723</v>
          </cell>
          <cell r="G400">
            <v>0</v>
          </cell>
          <cell r="H400">
            <v>108.95</v>
          </cell>
          <cell r="J400">
            <v>75.81</v>
          </cell>
        </row>
        <row r="401">
          <cell r="A401">
            <v>14036</v>
          </cell>
          <cell r="B401" t="str">
            <v>ATKINSON A</v>
          </cell>
          <cell r="C401" t="str">
            <v>24448011</v>
          </cell>
          <cell r="D401">
            <v>35</v>
          </cell>
          <cell r="E401">
            <v>1948.17</v>
          </cell>
          <cell r="G401">
            <v>0</v>
          </cell>
          <cell r="H401">
            <v>128.47</v>
          </cell>
          <cell r="J401">
            <v>86.16</v>
          </cell>
        </row>
        <row r="402">
          <cell r="A402">
            <v>10303</v>
          </cell>
          <cell r="B402" t="str">
            <v>KEELING VA</v>
          </cell>
          <cell r="C402" t="str">
            <v>24448011</v>
          </cell>
          <cell r="D402">
            <v>35</v>
          </cell>
          <cell r="E402">
            <v>2519</v>
          </cell>
          <cell r="G402">
            <v>0</v>
          </cell>
          <cell r="H402">
            <v>177.02</v>
          </cell>
          <cell r="J402">
            <v>110.84</v>
          </cell>
        </row>
        <row r="403">
          <cell r="A403">
            <v>17763</v>
          </cell>
          <cell r="B403" t="str">
            <v>FALLON C</v>
          </cell>
          <cell r="C403" t="str">
            <v>24448011</v>
          </cell>
          <cell r="D403">
            <v>35</v>
          </cell>
          <cell r="E403">
            <v>3395</v>
          </cell>
          <cell r="F403">
            <v>0</v>
          </cell>
          <cell r="G403">
            <v>0</v>
          </cell>
          <cell r="H403">
            <v>285.5222222222223</v>
          </cell>
          <cell r="I403">
            <v>0</v>
          </cell>
          <cell r="J403">
            <v>149.37777777777777</v>
          </cell>
        </row>
        <row r="404">
          <cell r="A404">
            <v>10425</v>
          </cell>
          <cell r="B404" t="str">
            <v>SWEENEY M</v>
          </cell>
          <cell r="C404" t="str">
            <v>24448011</v>
          </cell>
          <cell r="D404">
            <v>35</v>
          </cell>
          <cell r="E404">
            <v>3472.59</v>
          </cell>
          <cell r="G404">
            <v>0</v>
          </cell>
          <cell r="H404">
            <v>286.98</v>
          </cell>
          <cell r="J404">
            <v>152.79</v>
          </cell>
        </row>
        <row r="405">
          <cell r="A405">
            <v>11782</v>
          </cell>
          <cell r="B405" t="str">
            <v>DOWLING M</v>
          </cell>
          <cell r="C405" t="str">
            <v>24448011</v>
          </cell>
          <cell r="D405">
            <v>35</v>
          </cell>
          <cell r="E405">
            <v>3989.34</v>
          </cell>
          <cell r="G405">
            <v>0</v>
          </cell>
          <cell r="H405">
            <v>357.66</v>
          </cell>
          <cell r="J405">
            <v>175.53</v>
          </cell>
        </row>
        <row r="406">
          <cell r="A406">
            <v>161463100</v>
          </cell>
          <cell r="B406" t="str">
            <v>BOURKE JA</v>
          </cell>
          <cell r="C406" t="str">
            <v>31108011</v>
          </cell>
          <cell r="D406">
            <v>35</v>
          </cell>
          <cell r="E406">
            <v>1785.84</v>
          </cell>
          <cell r="G406">
            <v>250</v>
          </cell>
          <cell r="H406">
            <v>134.91999999999999</v>
          </cell>
          <cell r="J406">
            <v>89.58</v>
          </cell>
        </row>
        <row r="407">
          <cell r="A407">
            <v>120493240</v>
          </cell>
          <cell r="B407" t="str">
            <v>BUSWELL R</v>
          </cell>
          <cell r="C407" t="str">
            <v>31108011</v>
          </cell>
          <cell r="D407">
            <v>35</v>
          </cell>
          <cell r="E407">
            <v>3839.34</v>
          </cell>
          <cell r="G407">
            <v>0</v>
          </cell>
          <cell r="H407">
            <v>346.59</v>
          </cell>
          <cell r="J407">
            <v>168.93</v>
          </cell>
        </row>
        <row r="408">
          <cell r="A408">
            <v>101463100</v>
          </cell>
          <cell r="B408" t="str">
            <v>DE LA MARE RK</v>
          </cell>
          <cell r="C408" t="str">
            <v>31108011</v>
          </cell>
          <cell r="D408">
            <v>35</v>
          </cell>
          <cell r="E408">
            <v>5894.59</v>
          </cell>
          <cell r="G408">
            <v>0</v>
          </cell>
          <cell r="H408">
            <v>572.78</v>
          </cell>
          <cell r="J408">
            <v>259.36</v>
          </cell>
        </row>
        <row r="409">
          <cell r="A409">
            <v>10048</v>
          </cell>
          <cell r="B409" t="str">
            <v>BEER JP</v>
          </cell>
          <cell r="C409" t="str">
            <v>32008011</v>
          </cell>
          <cell r="D409">
            <v>17.5</v>
          </cell>
          <cell r="E409">
            <v>759.46</v>
          </cell>
          <cell r="G409">
            <v>125</v>
          </cell>
          <cell r="H409">
            <v>39.35</v>
          </cell>
          <cell r="J409">
            <v>38.92</v>
          </cell>
        </row>
        <row r="410">
          <cell r="A410">
            <v>11757</v>
          </cell>
          <cell r="B410" t="str">
            <v>SMITH Y</v>
          </cell>
          <cell r="C410" t="str">
            <v>32008011</v>
          </cell>
          <cell r="D410">
            <v>35</v>
          </cell>
          <cell r="E410">
            <v>1518.92</v>
          </cell>
          <cell r="G410">
            <v>250</v>
          </cell>
          <cell r="H410">
            <v>163.30000000000001</v>
          </cell>
          <cell r="J410">
            <v>0</v>
          </cell>
        </row>
        <row r="411">
          <cell r="A411">
            <v>13309</v>
          </cell>
          <cell r="B411" t="str">
            <v>MALE J</v>
          </cell>
          <cell r="C411" t="str">
            <v>32008011</v>
          </cell>
          <cell r="D411">
            <v>35</v>
          </cell>
          <cell r="E411">
            <v>1518.92</v>
          </cell>
          <cell r="G411">
            <v>250</v>
          </cell>
          <cell r="H411">
            <v>112.76</v>
          </cell>
          <cell r="J411">
            <v>77.83</v>
          </cell>
        </row>
        <row r="412">
          <cell r="A412">
            <v>17848</v>
          </cell>
          <cell r="B412" t="str">
            <v>JONES LT</v>
          </cell>
          <cell r="C412" t="str">
            <v>32008011</v>
          </cell>
          <cell r="D412">
            <v>35</v>
          </cell>
          <cell r="E412">
            <v>1948.17</v>
          </cell>
          <cell r="G412">
            <v>250</v>
          </cell>
          <cell r="H412">
            <v>150.88</v>
          </cell>
          <cell r="J412">
            <v>98.04</v>
          </cell>
        </row>
        <row r="413">
          <cell r="A413">
            <v>15066</v>
          </cell>
          <cell r="B413" t="str">
            <v>MILLER C</v>
          </cell>
          <cell r="C413" t="str">
            <v>32008011</v>
          </cell>
          <cell r="D413">
            <v>35</v>
          </cell>
          <cell r="E413">
            <v>6246.5</v>
          </cell>
          <cell r="G413">
            <v>0</v>
          </cell>
          <cell r="H413">
            <v>614.30999999999995</v>
          </cell>
          <cell r="J413">
            <v>274.85000000000002</v>
          </cell>
        </row>
        <row r="414">
          <cell r="A414">
            <v>17202</v>
          </cell>
          <cell r="B414" t="str">
            <v>GALLAGHER T</v>
          </cell>
          <cell r="C414" t="str">
            <v>32108011</v>
          </cell>
          <cell r="D414">
            <v>35</v>
          </cell>
          <cell r="E414">
            <v>2476.75</v>
          </cell>
          <cell r="G414">
            <v>0</v>
          </cell>
          <cell r="H414">
            <v>171.51</v>
          </cell>
          <cell r="J414">
            <v>108.98</v>
          </cell>
        </row>
        <row r="415">
          <cell r="A415">
            <v>14023</v>
          </cell>
          <cell r="B415" t="str">
            <v>BENN N</v>
          </cell>
          <cell r="C415" t="str">
            <v>32108011</v>
          </cell>
          <cell r="D415">
            <v>35</v>
          </cell>
          <cell r="E415">
            <v>2976.25</v>
          </cell>
          <cell r="G415">
            <v>250</v>
          </cell>
          <cell r="H415">
            <v>257.92</v>
          </cell>
          <cell r="J415">
            <v>141.96</v>
          </cell>
        </row>
        <row r="416">
          <cell r="A416">
            <v>160403110</v>
          </cell>
          <cell r="B416" t="str">
            <v>CROSS RC</v>
          </cell>
          <cell r="C416" t="str">
            <v>32108011</v>
          </cell>
          <cell r="D416">
            <v>35</v>
          </cell>
          <cell r="E416">
            <v>3643.17</v>
          </cell>
          <cell r="G416">
            <v>250</v>
          </cell>
          <cell r="H416">
            <v>424.14</v>
          </cell>
          <cell r="J416">
            <v>0</v>
          </cell>
        </row>
        <row r="417">
          <cell r="A417">
            <v>17464</v>
          </cell>
          <cell r="B417" t="str">
            <v>WARNER M</v>
          </cell>
          <cell r="C417" t="str">
            <v>32108011</v>
          </cell>
          <cell r="D417">
            <v>35</v>
          </cell>
          <cell r="E417">
            <v>3833.34</v>
          </cell>
          <cell r="G417">
            <v>0</v>
          </cell>
          <cell r="H417">
            <v>337.2</v>
          </cell>
          <cell r="J417">
            <v>168.67</v>
          </cell>
        </row>
        <row r="418">
          <cell r="A418">
            <v>17628</v>
          </cell>
          <cell r="B418" t="str">
            <v>ROWLEY G</v>
          </cell>
          <cell r="C418" t="str">
            <v>32108011</v>
          </cell>
          <cell r="D418">
            <v>35</v>
          </cell>
          <cell r="E418">
            <v>4149.75</v>
          </cell>
          <cell r="G418">
            <v>250</v>
          </cell>
          <cell r="H418">
            <v>396.39</v>
          </cell>
          <cell r="J418">
            <v>193.59</v>
          </cell>
        </row>
        <row r="419">
          <cell r="A419">
            <v>17695</v>
          </cell>
          <cell r="B419" t="str">
            <v>MAPP EJ</v>
          </cell>
          <cell r="C419" t="str">
            <v>32208011</v>
          </cell>
          <cell r="D419">
            <v>35</v>
          </cell>
          <cell r="E419">
            <v>2720.84</v>
          </cell>
          <cell r="G419">
            <v>250</v>
          </cell>
          <cell r="H419">
            <v>227.78</v>
          </cell>
          <cell r="J419">
            <v>130.72</v>
          </cell>
        </row>
        <row r="420">
          <cell r="A420">
            <v>13276</v>
          </cell>
          <cell r="B420" t="str">
            <v>ROWLAND A F</v>
          </cell>
          <cell r="C420" t="str">
            <v>32208011</v>
          </cell>
          <cell r="D420">
            <v>35</v>
          </cell>
          <cell r="E420">
            <v>3623.75</v>
          </cell>
          <cell r="G420">
            <v>250</v>
          </cell>
          <cell r="H420">
            <v>364.85</v>
          </cell>
          <cell r="J420">
            <v>170.45</v>
          </cell>
        </row>
        <row r="421">
          <cell r="A421">
            <v>10162</v>
          </cell>
          <cell r="B421" t="str">
            <v>DUNPHY P C</v>
          </cell>
          <cell r="C421" t="str">
            <v>32208011</v>
          </cell>
          <cell r="D421">
            <v>35</v>
          </cell>
          <cell r="E421">
            <v>3742.5</v>
          </cell>
          <cell r="G421">
            <v>250</v>
          </cell>
          <cell r="H421">
            <v>348.33</v>
          </cell>
          <cell r="J421">
            <v>175.67</v>
          </cell>
        </row>
        <row r="422">
          <cell r="A422">
            <v>10826</v>
          </cell>
          <cell r="B422" t="str">
            <v>HENNESSY W</v>
          </cell>
          <cell r="C422" t="str">
            <v>32208011</v>
          </cell>
          <cell r="D422">
            <v>35</v>
          </cell>
          <cell r="E422">
            <v>4778.84</v>
          </cell>
          <cell r="G422">
            <v>0</v>
          </cell>
          <cell r="H422">
            <v>441.12</v>
          </cell>
          <cell r="J422">
            <v>210.27</v>
          </cell>
        </row>
        <row r="423">
          <cell r="A423">
            <v>17767</v>
          </cell>
          <cell r="B423" t="str">
            <v>BREWSTER S</v>
          </cell>
          <cell r="C423" t="str">
            <v>32308011</v>
          </cell>
          <cell r="D423">
            <v>17.5</v>
          </cell>
          <cell r="E423">
            <v>581.38</v>
          </cell>
          <cell r="G423">
            <v>125</v>
          </cell>
          <cell r="H423">
            <v>24.57</v>
          </cell>
          <cell r="J423">
            <v>31.08</v>
          </cell>
        </row>
        <row r="424">
          <cell r="A424">
            <v>17462</v>
          </cell>
          <cell r="B424" t="str">
            <v>LAWRENCE S</v>
          </cell>
          <cell r="C424" t="str">
            <v>32308011</v>
          </cell>
          <cell r="D424">
            <v>17.5</v>
          </cell>
          <cell r="E424">
            <v>619.71</v>
          </cell>
          <cell r="G424">
            <v>125</v>
          </cell>
          <cell r="H424">
            <v>27.75</v>
          </cell>
          <cell r="J424">
            <v>32.770000000000003</v>
          </cell>
        </row>
        <row r="425">
          <cell r="A425">
            <v>17703</v>
          </cell>
          <cell r="B425" t="str">
            <v>CROMWELL N</v>
          </cell>
          <cell r="C425" t="str">
            <v>32308011</v>
          </cell>
          <cell r="D425">
            <v>17.5</v>
          </cell>
          <cell r="E425">
            <v>1219.75</v>
          </cell>
          <cell r="G425">
            <v>125</v>
          </cell>
          <cell r="H425">
            <v>77.56</v>
          </cell>
          <cell r="J425">
            <v>59.17</v>
          </cell>
        </row>
        <row r="426">
          <cell r="A426">
            <v>17642</v>
          </cell>
          <cell r="B426" t="str">
            <v>JENKINS CA</v>
          </cell>
          <cell r="C426" t="str">
            <v>32308011</v>
          </cell>
          <cell r="D426">
            <v>17.5</v>
          </cell>
          <cell r="E426">
            <v>1086.4583333333335</v>
          </cell>
          <cell r="F426">
            <v>0</v>
          </cell>
          <cell r="G426">
            <v>125</v>
          </cell>
          <cell r="H426">
            <v>72.174999999999997</v>
          </cell>
          <cell r="I426">
            <v>0</v>
          </cell>
          <cell r="J426">
            <v>53.30833333333333</v>
          </cell>
        </row>
        <row r="427">
          <cell r="A427">
            <v>13112</v>
          </cell>
          <cell r="B427" t="str">
            <v>ZIERAU M</v>
          </cell>
          <cell r="C427" t="str">
            <v>32308011</v>
          </cell>
          <cell r="D427">
            <v>35</v>
          </cell>
          <cell r="E427">
            <v>1518.92</v>
          </cell>
          <cell r="G427">
            <v>250</v>
          </cell>
          <cell r="H427">
            <v>112.76</v>
          </cell>
          <cell r="J427">
            <v>77.83</v>
          </cell>
        </row>
        <row r="428">
          <cell r="A428">
            <v>17641</v>
          </cell>
          <cell r="B428" t="str">
            <v>MUMFORD LEA</v>
          </cell>
          <cell r="C428" t="str">
            <v>32308011</v>
          </cell>
          <cell r="D428">
            <v>35</v>
          </cell>
          <cell r="E428">
            <v>1503.45</v>
          </cell>
          <cell r="G428">
            <v>250</v>
          </cell>
          <cell r="H428">
            <v>113.58</v>
          </cell>
          <cell r="J428">
            <v>78.27</v>
          </cell>
        </row>
        <row r="429">
          <cell r="A429">
            <v>17799</v>
          </cell>
          <cell r="B429" t="str">
            <v>KEANE M</v>
          </cell>
          <cell r="C429" t="str">
            <v>32308011</v>
          </cell>
          <cell r="D429">
            <v>35</v>
          </cell>
          <cell r="E429">
            <v>2976.25</v>
          </cell>
          <cell r="F429">
            <v>0</v>
          </cell>
          <cell r="G429">
            <v>250</v>
          </cell>
          <cell r="H429">
            <v>211.01666666666665</v>
          </cell>
          <cell r="I429">
            <v>0</v>
          </cell>
          <cell r="J429">
            <v>141.94999999999999</v>
          </cell>
        </row>
        <row r="430">
          <cell r="A430">
            <v>17148</v>
          </cell>
          <cell r="B430" t="str">
            <v>WELLARD PM</v>
          </cell>
          <cell r="C430" t="str">
            <v>32308011</v>
          </cell>
          <cell r="D430">
            <v>35</v>
          </cell>
          <cell r="E430">
            <v>1819.34</v>
          </cell>
          <cell r="G430">
            <v>250</v>
          </cell>
          <cell r="H430">
            <v>137.69999999999999</v>
          </cell>
          <cell r="J430">
            <v>91.05</v>
          </cell>
        </row>
        <row r="431">
          <cell r="A431">
            <v>17745</v>
          </cell>
          <cell r="B431" t="str">
            <v>ROTHERAY D</v>
          </cell>
          <cell r="C431" t="str">
            <v>32308011</v>
          </cell>
          <cell r="D431">
            <v>35</v>
          </cell>
          <cell r="E431">
            <v>1830.92</v>
          </cell>
          <cell r="G431">
            <v>250</v>
          </cell>
          <cell r="H431">
            <v>138.66</v>
          </cell>
          <cell r="J431">
            <v>91.56</v>
          </cell>
        </row>
        <row r="432">
          <cell r="A432">
            <v>20118</v>
          </cell>
          <cell r="B432" t="str">
            <v>RIORDAIN N E</v>
          </cell>
          <cell r="C432" t="str">
            <v>32308011</v>
          </cell>
          <cell r="D432">
            <v>35</v>
          </cell>
          <cell r="E432">
            <v>2384</v>
          </cell>
          <cell r="G432">
            <v>250</v>
          </cell>
          <cell r="H432">
            <v>265.38</v>
          </cell>
          <cell r="J432">
            <v>0</v>
          </cell>
        </row>
        <row r="433">
          <cell r="A433">
            <v>20369</v>
          </cell>
          <cell r="B433" t="str">
            <v>OLUWOLE F O</v>
          </cell>
          <cell r="C433" t="str">
            <v>32308011</v>
          </cell>
          <cell r="D433">
            <v>35</v>
          </cell>
          <cell r="E433">
            <v>2519</v>
          </cell>
          <cell r="G433">
            <v>250</v>
          </cell>
          <cell r="H433">
            <v>193.42</v>
          </cell>
          <cell r="J433">
            <v>117.91</v>
          </cell>
        </row>
        <row r="434">
          <cell r="A434">
            <v>17795</v>
          </cell>
          <cell r="B434" t="str">
            <v>WAGSTAFF MA</v>
          </cell>
          <cell r="C434" t="str">
            <v>32308011</v>
          </cell>
          <cell r="D434">
            <v>35</v>
          </cell>
          <cell r="E434">
            <v>2480.09</v>
          </cell>
          <cell r="G434">
            <v>250</v>
          </cell>
          <cell r="H434">
            <v>199.37</v>
          </cell>
          <cell r="J434">
            <v>120.12</v>
          </cell>
        </row>
        <row r="435">
          <cell r="A435">
            <v>20257</v>
          </cell>
          <cell r="B435" t="str">
            <v>THOMPSON PA</v>
          </cell>
          <cell r="C435" t="str">
            <v>32308011</v>
          </cell>
          <cell r="D435">
            <v>35</v>
          </cell>
          <cell r="E435">
            <v>2484.09</v>
          </cell>
          <cell r="G435">
            <v>250</v>
          </cell>
          <cell r="H435">
            <v>218.36</v>
          </cell>
          <cell r="J435">
            <v>120.3</v>
          </cell>
        </row>
        <row r="436">
          <cell r="A436">
            <v>20277</v>
          </cell>
          <cell r="B436" t="str">
            <v>ILOTT D</v>
          </cell>
          <cell r="C436" t="str">
            <v>32308011</v>
          </cell>
          <cell r="D436">
            <v>35</v>
          </cell>
          <cell r="E436">
            <v>2569.5</v>
          </cell>
          <cell r="G436">
            <v>250</v>
          </cell>
          <cell r="H436">
            <v>209.92</v>
          </cell>
          <cell r="J436">
            <v>124.06</v>
          </cell>
        </row>
        <row r="437">
          <cell r="A437">
            <v>17552</v>
          </cell>
          <cell r="B437" t="str">
            <v>BERRINGTON J A</v>
          </cell>
          <cell r="C437" t="str">
            <v>32308011</v>
          </cell>
          <cell r="D437">
            <v>35</v>
          </cell>
          <cell r="E437">
            <v>2670.52</v>
          </cell>
          <cell r="G437">
            <v>250</v>
          </cell>
          <cell r="H437">
            <v>223.33</v>
          </cell>
          <cell r="J437">
            <v>129.06</v>
          </cell>
        </row>
        <row r="438">
          <cell r="A438">
            <v>17615</v>
          </cell>
          <cell r="B438" t="str">
            <v>ADAMS M E</v>
          </cell>
          <cell r="C438" t="str">
            <v>32308011</v>
          </cell>
          <cell r="D438">
            <v>35</v>
          </cell>
          <cell r="E438">
            <v>2811</v>
          </cell>
          <cell r="G438">
            <v>250</v>
          </cell>
          <cell r="H438">
            <v>238.42</v>
          </cell>
          <cell r="J438">
            <v>134.68</v>
          </cell>
        </row>
        <row r="439">
          <cell r="A439">
            <v>20132</v>
          </cell>
          <cell r="B439" t="str">
            <v>HUTCHISON S Y</v>
          </cell>
          <cell r="C439" t="str">
            <v>32308011</v>
          </cell>
          <cell r="D439">
            <v>35</v>
          </cell>
          <cell r="E439">
            <v>2825.75</v>
          </cell>
          <cell r="G439">
            <v>250</v>
          </cell>
          <cell r="H439">
            <v>240.16</v>
          </cell>
          <cell r="J439">
            <v>135.33000000000001</v>
          </cell>
        </row>
        <row r="440">
          <cell r="A440">
            <v>16056</v>
          </cell>
          <cell r="B440" t="str">
            <v>HYDE LCNK</v>
          </cell>
          <cell r="C440" t="str">
            <v>32308011</v>
          </cell>
          <cell r="D440">
            <v>35</v>
          </cell>
          <cell r="E440">
            <v>3133.42</v>
          </cell>
          <cell r="G440">
            <v>250</v>
          </cell>
          <cell r="H440">
            <v>276.45999999999998</v>
          </cell>
          <cell r="J440">
            <v>148.87</v>
          </cell>
        </row>
        <row r="441">
          <cell r="A441">
            <v>14017</v>
          </cell>
          <cell r="B441" t="str">
            <v>WALSH M.M.</v>
          </cell>
          <cell r="C441" t="str">
            <v>32308011</v>
          </cell>
          <cell r="D441">
            <v>35</v>
          </cell>
          <cell r="E441">
            <v>3773.09</v>
          </cell>
          <cell r="G441">
            <v>250</v>
          </cell>
          <cell r="H441">
            <v>366.63</v>
          </cell>
          <cell r="J441">
            <v>177.02</v>
          </cell>
        </row>
        <row r="442">
          <cell r="A442">
            <v>17611</v>
          </cell>
          <cell r="B442" t="str">
            <v>DENCH A</v>
          </cell>
          <cell r="C442" t="str">
            <v>32308011</v>
          </cell>
          <cell r="D442">
            <v>35</v>
          </cell>
          <cell r="E442">
            <v>4416.67</v>
          </cell>
          <cell r="G442">
            <v>0</v>
          </cell>
          <cell r="H442">
            <v>398.39</v>
          </cell>
          <cell r="J442">
            <v>194.33</v>
          </cell>
        </row>
        <row r="443">
          <cell r="A443">
            <v>178383110</v>
          </cell>
          <cell r="B443" t="str">
            <v>HARDY A</v>
          </cell>
          <cell r="C443" t="str">
            <v>32308011</v>
          </cell>
          <cell r="D443">
            <v>35</v>
          </cell>
          <cell r="E443">
            <v>4659</v>
          </cell>
          <cell r="G443">
            <v>250</v>
          </cell>
          <cell r="H443">
            <v>456.48</v>
          </cell>
          <cell r="J443">
            <v>216</v>
          </cell>
        </row>
        <row r="444">
          <cell r="A444">
            <v>17802</v>
          </cell>
          <cell r="B444" t="str">
            <v>KLER S</v>
          </cell>
          <cell r="C444" t="str">
            <v>32308011</v>
          </cell>
          <cell r="D444">
            <v>35</v>
          </cell>
          <cell r="E444">
            <v>3472.59</v>
          </cell>
          <cell r="G444">
            <v>250</v>
          </cell>
          <cell r="H444">
            <v>565.4</v>
          </cell>
          <cell r="J444">
            <v>256.61</v>
          </cell>
        </row>
        <row r="445">
          <cell r="A445">
            <v>16130</v>
          </cell>
          <cell r="B445" t="str">
            <v>ROWDEN A</v>
          </cell>
          <cell r="C445" t="str">
            <v>32408011</v>
          </cell>
          <cell r="D445">
            <v>35</v>
          </cell>
          <cell r="E445">
            <v>1299.42</v>
          </cell>
          <cell r="G445">
            <v>0</v>
          </cell>
          <cell r="H445">
            <v>73.8</v>
          </cell>
          <cell r="J445">
            <v>57.17</v>
          </cell>
        </row>
        <row r="446">
          <cell r="A446">
            <v>17797</v>
          </cell>
          <cell r="B446" t="str">
            <v>SWAIN LJ</v>
          </cell>
          <cell r="C446" t="str">
            <v>32408011</v>
          </cell>
          <cell r="D446">
            <v>17.5</v>
          </cell>
          <cell r="E446">
            <v>1452.67</v>
          </cell>
          <cell r="G446">
            <v>0</v>
          </cell>
          <cell r="H446">
            <v>86.52</v>
          </cell>
          <cell r="J446">
            <v>63.92</v>
          </cell>
        </row>
        <row r="447">
          <cell r="A447">
            <v>17798</v>
          </cell>
          <cell r="B447" t="str">
            <v>BRADBURY JA</v>
          </cell>
          <cell r="C447" t="str">
            <v>32408011</v>
          </cell>
          <cell r="D447">
            <v>35</v>
          </cell>
          <cell r="E447">
            <v>2864.75</v>
          </cell>
          <cell r="G447">
            <v>0</v>
          </cell>
          <cell r="H447">
            <v>221.37</v>
          </cell>
          <cell r="J447">
            <v>126.05</v>
          </cell>
        </row>
        <row r="448">
          <cell r="A448">
            <v>15079</v>
          </cell>
          <cell r="B448" t="str">
            <v>FOX SC</v>
          </cell>
          <cell r="C448" t="str">
            <v>32408011</v>
          </cell>
          <cell r="D448">
            <v>35</v>
          </cell>
          <cell r="E448">
            <v>3508.25</v>
          </cell>
          <cell r="G448">
            <v>250</v>
          </cell>
          <cell r="H448">
            <v>322.11</v>
          </cell>
          <cell r="J448">
            <v>165.36</v>
          </cell>
        </row>
        <row r="449">
          <cell r="A449">
            <v>16079</v>
          </cell>
          <cell r="B449" t="str">
            <v>GREEN JR</v>
          </cell>
          <cell r="C449" t="str">
            <v>32408011</v>
          </cell>
          <cell r="D449">
            <v>35</v>
          </cell>
          <cell r="E449">
            <v>5317.92</v>
          </cell>
          <cell r="G449">
            <v>0</v>
          </cell>
          <cell r="H449">
            <v>521.5</v>
          </cell>
          <cell r="J449">
            <v>233.99</v>
          </cell>
        </row>
        <row r="450">
          <cell r="A450">
            <v>17582</v>
          </cell>
          <cell r="B450" t="str">
            <v>DORRICOTT E</v>
          </cell>
          <cell r="C450" t="str">
            <v>32508011</v>
          </cell>
          <cell r="D450">
            <v>17.5</v>
          </cell>
          <cell r="E450">
            <v>1232.5899999999999</v>
          </cell>
          <cell r="G450">
            <v>125</v>
          </cell>
          <cell r="H450">
            <v>78.62</v>
          </cell>
          <cell r="J450">
            <v>59.73</v>
          </cell>
        </row>
        <row r="451">
          <cell r="A451">
            <v>20083</v>
          </cell>
          <cell r="B451" t="str">
            <v>MUNA S</v>
          </cell>
          <cell r="C451" t="str">
            <v>32508011</v>
          </cell>
          <cell r="D451">
            <v>17.5</v>
          </cell>
          <cell r="E451">
            <v>974.09</v>
          </cell>
          <cell r="G451">
            <v>125</v>
          </cell>
          <cell r="H451">
            <v>136.37</v>
          </cell>
          <cell r="J451">
            <v>0</v>
          </cell>
        </row>
        <row r="452">
          <cell r="A452">
            <v>17099</v>
          </cell>
          <cell r="B452" t="str">
            <v>SMART C</v>
          </cell>
          <cell r="C452" t="str">
            <v>32508011</v>
          </cell>
          <cell r="D452">
            <v>35</v>
          </cell>
          <cell r="E452">
            <v>1777.69</v>
          </cell>
          <cell r="G452">
            <v>250</v>
          </cell>
          <cell r="H452">
            <v>136.12</v>
          </cell>
          <cell r="J452">
            <v>90.21</v>
          </cell>
        </row>
        <row r="453">
          <cell r="A453">
            <v>17252</v>
          </cell>
          <cell r="B453" t="str">
            <v>GOULDING TE</v>
          </cell>
          <cell r="C453" t="str">
            <v>32508011</v>
          </cell>
          <cell r="D453">
            <v>28</v>
          </cell>
          <cell r="E453">
            <v>2381</v>
          </cell>
          <cell r="G453">
            <v>200</v>
          </cell>
          <cell r="H453">
            <v>181.78</v>
          </cell>
          <cell r="J453">
            <v>113.56</v>
          </cell>
        </row>
        <row r="454">
          <cell r="A454">
            <v>17859</v>
          </cell>
          <cell r="B454" t="str">
            <v>FOSTER AC</v>
          </cell>
          <cell r="C454" t="str">
            <v>32508011</v>
          </cell>
          <cell r="D454">
            <v>35</v>
          </cell>
          <cell r="E454">
            <v>2608.5</v>
          </cell>
          <cell r="G454">
            <v>0</v>
          </cell>
          <cell r="H454">
            <v>188.07</v>
          </cell>
          <cell r="J454">
            <v>114.77</v>
          </cell>
        </row>
        <row r="455">
          <cell r="A455">
            <v>17580</v>
          </cell>
          <cell r="B455" t="str">
            <v>MIRZA KB</v>
          </cell>
          <cell r="C455" t="str">
            <v>32508011</v>
          </cell>
          <cell r="D455">
            <v>35</v>
          </cell>
          <cell r="E455">
            <v>2906.17</v>
          </cell>
          <cell r="G455">
            <v>250</v>
          </cell>
          <cell r="H455">
            <v>249.65</v>
          </cell>
          <cell r="J455">
            <v>138.87</v>
          </cell>
        </row>
        <row r="456">
          <cell r="A456">
            <v>13017</v>
          </cell>
          <cell r="B456" t="str">
            <v>SOMAIA P</v>
          </cell>
          <cell r="C456" t="str">
            <v>32508011</v>
          </cell>
          <cell r="D456">
            <v>35</v>
          </cell>
          <cell r="E456">
            <v>3049.09</v>
          </cell>
          <cell r="G456">
            <v>250</v>
          </cell>
          <cell r="H456">
            <v>266.51</v>
          </cell>
          <cell r="J456">
            <v>145.16</v>
          </cell>
        </row>
        <row r="457">
          <cell r="A457">
            <v>13199</v>
          </cell>
          <cell r="B457" t="str">
            <v>CHEESMAN D</v>
          </cell>
          <cell r="C457" t="str">
            <v>32508011</v>
          </cell>
          <cell r="D457">
            <v>35</v>
          </cell>
          <cell r="E457">
            <v>3726</v>
          </cell>
          <cell r="G457">
            <v>250</v>
          </cell>
          <cell r="H457">
            <v>346.39</v>
          </cell>
          <cell r="J457">
            <v>174.94</v>
          </cell>
        </row>
        <row r="458">
          <cell r="A458">
            <v>17303</v>
          </cell>
          <cell r="B458" t="str">
            <v>DAVIS AV</v>
          </cell>
          <cell r="C458" t="str">
            <v>34108011</v>
          </cell>
          <cell r="D458">
            <v>35</v>
          </cell>
          <cell r="E458">
            <v>1328.42</v>
          </cell>
          <cell r="G458">
            <v>250</v>
          </cell>
          <cell r="H458">
            <v>96.95</v>
          </cell>
          <cell r="J458">
            <v>69.45</v>
          </cell>
        </row>
        <row r="459">
          <cell r="A459">
            <v>17833</v>
          </cell>
          <cell r="B459" t="str">
            <v>MCSWINEY S</v>
          </cell>
          <cell r="C459" t="str">
            <v>34108011</v>
          </cell>
          <cell r="D459">
            <v>35</v>
          </cell>
          <cell r="E459">
            <v>1330.67</v>
          </cell>
          <cell r="G459">
            <v>250</v>
          </cell>
          <cell r="H459">
            <v>97.14</v>
          </cell>
          <cell r="J459">
            <v>69.55</v>
          </cell>
        </row>
        <row r="460">
          <cell r="A460">
            <v>14060</v>
          </cell>
          <cell r="B460" t="str">
            <v>SULLIVAN MTA</v>
          </cell>
          <cell r="C460" t="str">
            <v>34108011</v>
          </cell>
          <cell r="D460">
            <v>35</v>
          </cell>
          <cell r="E460">
            <v>1507.09</v>
          </cell>
          <cell r="G460">
            <v>250</v>
          </cell>
          <cell r="H460">
            <v>111.78</v>
          </cell>
          <cell r="J460">
            <v>77.31</v>
          </cell>
        </row>
        <row r="461">
          <cell r="A461">
            <v>11293</v>
          </cell>
          <cell r="B461" t="str">
            <v>WILLIAMS BM</v>
          </cell>
          <cell r="C461" t="str">
            <v>34108011</v>
          </cell>
          <cell r="D461">
            <v>35</v>
          </cell>
          <cell r="E461">
            <v>1518.92</v>
          </cell>
          <cell r="G461">
            <v>250</v>
          </cell>
          <cell r="H461">
            <v>112.76</v>
          </cell>
          <cell r="J461">
            <v>77.83</v>
          </cell>
        </row>
        <row r="462">
          <cell r="A462">
            <v>11952</v>
          </cell>
          <cell r="B462" t="str">
            <v>ANTOINE AM</v>
          </cell>
          <cell r="C462" t="str">
            <v>34108011</v>
          </cell>
          <cell r="D462">
            <v>35</v>
          </cell>
          <cell r="E462">
            <v>1912.17</v>
          </cell>
          <cell r="G462">
            <v>250</v>
          </cell>
          <cell r="H462">
            <v>209.71</v>
          </cell>
          <cell r="J462">
            <v>0</v>
          </cell>
        </row>
        <row r="463">
          <cell r="A463">
            <v>13248</v>
          </cell>
          <cell r="B463" t="str">
            <v>CONROY CJ</v>
          </cell>
          <cell r="C463" t="str">
            <v>34108011</v>
          </cell>
          <cell r="D463">
            <v>35</v>
          </cell>
          <cell r="E463">
            <v>2111.17</v>
          </cell>
          <cell r="G463">
            <v>250</v>
          </cell>
          <cell r="H463">
            <v>233.19</v>
          </cell>
          <cell r="J463">
            <v>0</v>
          </cell>
        </row>
        <row r="464">
          <cell r="A464">
            <v>17793</v>
          </cell>
          <cell r="B464" t="str">
            <v>WILKINSON G</v>
          </cell>
          <cell r="C464" t="str">
            <v>34108011</v>
          </cell>
          <cell r="D464">
            <v>35</v>
          </cell>
          <cell r="E464">
            <v>2124.67</v>
          </cell>
          <cell r="G464">
            <v>250</v>
          </cell>
          <cell r="H464">
            <v>163.04</v>
          </cell>
          <cell r="J464">
            <v>104.49</v>
          </cell>
        </row>
        <row r="465">
          <cell r="A465">
            <v>17210</v>
          </cell>
          <cell r="B465" t="str">
            <v>BULL S</v>
          </cell>
          <cell r="C465" t="str">
            <v>34108011</v>
          </cell>
          <cell r="D465">
            <v>35</v>
          </cell>
          <cell r="E465">
            <v>3117.17</v>
          </cell>
          <cell r="G465">
            <v>250</v>
          </cell>
          <cell r="H465">
            <v>274.55</v>
          </cell>
          <cell r="J465">
            <v>148.16</v>
          </cell>
        </row>
        <row r="466">
          <cell r="A466">
            <v>10888</v>
          </cell>
          <cell r="B466" t="str">
            <v>KING DG</v>
          </cell>
          <cell r="C466" t="str">
            <v>34108011</v>
          </cell>
          <cell r="D466">
            <v>35</v>
          </cell>
          <cell r="E466">
            <v>6510.5</v>
          </cell>
          <cell r="G466">
            <v>0</v>
          </cell>
          <cell r="H466">
            <v>645.46</v>
          </cell>
          <cell r="J466">
            <v>286.45999999999998</v>
          </cell>
        </row>
        <row r="467">
          <cell r="A467">
            <v>17327</v>
          </cell>
          <cell r="B467" t="str">
            <v>DONNELLY JR</v>
          </cell>
          <cell r="C467" t="str">
            <v>34118011</v>
          </cell>
          <cell r="D467">
            <v>35</v>
          </cell>
          <cell r="E467">
            <v>1667.84</v>
          </cell>
          <cell r="G467">
            <v>250</v>
          </cell>
          <cell r="H467">
            <v>180.87</v>
          </cell>
          <cell r="J467">
            <v>0</v>
          </cell>
        </row>
        <row r="468">
          <cell r="A468">
            <v>17076</v>
          </cell>
          <cell r="B468" t="str">
            <v>THANDI P</v>
          </cell>
          <cell r="C468" t="str">
            <v>34118011</v>
          </cell>
          <cell r="D468">
            <v>35</v>
          </cell>
          <cell r="E468">
            <v>1661.25</v>
          </cell>
          <cell r="G468">
            <v>250</v>
          </cell>
          <cell r="H468">
            <v>124.58</v>
          </cell>
          <cell r="J468">
            <v>84.1</v>
          </cell>
        </row>
        <row r="469">
          <cell r="A469">
            <v>17783</v>
          </cell>
          <cell r="B469" t="str">
            <v>MCNAMARA A</v>
          </cell>
          <cell r="C469" t="str">
            <v>34118011</v>
          </cell>
          <cell r="D469">
            <v>35</v>
          </cell>
          <cell r="E469">
            <v>2622.75</v>
          </cell>
          <cell r="G469">
            <v>250</v>
          </cell>
          <cell r="H469">
            <v>293.55</v>
          </cell>
          <cell r="J469">
            <v>0</v>
          </cell>
        </row>
        <row r="470">
          <cell r="A470">
            <v>17575</v>
          </cell>
          <cell r="B470" t="str">
            <v>ASHWORTH F</v>
          </cell>
          <cell r="C470" t="str">
            <v>34118011</v>
          </cell>
          <cell r="D470">
            <v>35</v>
          </cell>
          <cell r="E470">
            <v>2668.5</v>
          </cell>
          <cell r="G470">
            <v>250</v>
          </cell>
          <cell r="H470">
            <v>221.6</v>
          </cell>
          <cell r="J470">
            <v>128.41</v>
          </cell>
        </row>
        <row r="471">
          <cell r="A471">
            <v>17421</v>
          </cell>
          <cell r="B471" t="str">
            <v>SMITH D</v>
          </cell>
          <cell r="C471" t="str">
            <v>34118011</v>
          </cell>
          <cell r="D471">
            <v>35</v>
          </cell>
          <cell r="E471">
            <v>2785.84</v>
          </cell>
          <cell r="G471">
            <v>250</v>
          </cell>
          <cell r="H471">
            <v>235.45</v>
          </cell>
          <cell r="J471">
            <v>133.58000000000001</v>
          </cell>
        </row>
        <row r="472">
          <cell r="A472">
            <v>17784</v>
          </cell>
          <cell r="B472" t="str">
            <v>RAVI RAJ S</v>
          </cell>
          <cell r="C472" t="str">
            <v>34118011</v>
          </cell>
          <cell r="D472">
            <v>35</v>
          </cell>
          <cell r="E472">
            <v>2964.42</v>
          </cell>
          <cell r="G472">
            <v>250</v>
          </cell>
          <cell r="H472">
            <v>256.52</v>
          </cell>
          <cell r="J472">
            <v>141.43</v>
          </cell>
        </row>
        <row r="473">
          <cell r="A473">
            <v>10386</v>
          </cell>
          <cell r="B473" t="str">
            <v>MAY JE</v>
          </cell>
          <cell r="C473" t="str">
            <v>34118011</v>
          </cell>
          <cell r="D473">
            <v>35</v>
          </cell>
          <cell r="E473">
            <v>2976.25</v>
          </cell>
          <cell r="G473">
            <v>250</v>
          </cell>
          <cell r="H473">
            <v>283.94</v>
          </cell>
          <cell r="J473">
            <v>141.96</v>
          </cell>
        </row>
        <row r="474">
          <cell r="A474">
            <v>16092</v>
          </cell>
          <cell r="B474" t="str">
            <v>HOOKWAY CL</v>
          </cell>
          <cell r="C474" t="str">
            <v>34118011</v>
          </cell>
          <cell r="D474">
            <v>35</v>
          </cell>
          <cell r="E474">
            <v>3188.92</v>
          </cell>
          <cell r="G474">
            <v>250</v>
          </cell>
          <cell r="H474">
            <v>283.01</v>
          </cell>
          <cell r="J474">
            <v>151.31</v>
          </cell>
        </row>
        <row r="475">
          <cell r="A475">
            <v>17755</v>
          </cell>
          <cell r="B475" t="str">
            <v>ELLIOTT S</v>
          </cell>
          <cell r="C475" t="str">
            <v>34118011</v>
          </cell>
          <cell r="D475">
            <v>35</v>
          </cell>
          <cell r="E475">
            <v>3321.67</v>
          </cell>
          <cell r="G475">
            <v>250</v>
          </cell>
          <cell r="H475">
            <v>298.68</v>
          </cell>
          <cell r="J475">
            <v>157.15</v>
          </cell>
        </row>
        <row r="476">
          <cell r="A476">
            <v>17088</v>
          </cell>
          <cell r="B476" t="str">
            <v>HUNTER R</v>
          </cell>
          <cell r="C476" t="str">
            <v>34118011</v>
          </cell>
          <cell r="D476">
            <v>35</v>
          </cell>
          <cell r="E476">
            <v>3390.84</v>
          </cell>
          <cell r="G476">
            <v>250</v>
          </cell>
          <cell r="H476">
            <v>306.83999999999997</v>
          </cell>
          <cell r="J476">
            <v>160.19999999999999</v>
          </cell>
        </row>
        <row r="477">
          <cell r="A477">
            <v>17653</v>
          </cell>
          <cell r="B477" t="str">
            <v>GARDNER A</v>
          </cell>
          <cell r="C477" t="str">
            <v>34118011</v>
          </cell>
          <cell r="D477">
            <v>35</v>
          </cell>
          <cell r="E477">
            <v>3451.75</v>
          </cell>
          <cell r="G477">
            <v>250</v>
          </cell>
          <cell r="H477">
            <v>314.02999999999997</v>
          </cell>
          <cell r="J477">
            <v>162.88</v>
          </cell>
        </row>
        <row r="478">
          <cell r="A478">
            <v>10391</v>
          </cell>
          <cell r="B478" t="str">
            <v>MILLGATE K N</v>
          </cell>
          <cell r="C478" t="str">
            <v>34118011</v>
          </cell>
          <cell r="D478">
            <v>35</v>
          </cell>
          <cell r="E478">
            <v>4357.59</v>
          </cell>
          <cell r="G478">
            <v>0</v>
          </cell>
          <cell r="H478">
            <v>391.41</v>
          </cell>
          <cell r="J478">
            <v>191.73</v>
          </cell>
        </row>
        <row r="479">
          <cell r="A479">
            <v>10753</v>
          </cell>
          <cell r="B479" t="str">
            <v>SMITH CR</v>
          </cell>
          <cell r="C479" t="str">
            <v>34128011</v>
          </cell>
          <cell r="D479">
            <v>35</v>
          </cell>
          <cell r="E479">
            <v>2948.67</v>
          </cell>
          <cell r="G479">
            <v>250</v>
          </cell>
          <cell r="H479">
            <v>0</v>
          </cell>
          <cell r="J479">
            <v>9.08</v>
          </cell>
        </row>
        <row r="480">
          <cell r="A480">
            <v>17644</v>
          </cell>
          <cell r="B480" t="str">
            <v>AWOLOLA O</v>
          </cell>
          <cell r="C480" t="str">
            <v>34128011</v>
          </cell>
          <cell r="D480">
            <v>35</v>
          </cell>
          <cell r="E480">
            <v>2920.42</v>
          </cell>
          <cell r="G480">
            <v>250</v>
          </cell>
          <cell r="H480">
            <v>122.42</v>
          </cell>
          <cell r="J480">
            <v>82.95</v>
          </cell>
        </row>
        <row r="481">
          <cell r="A481">
            <v>13334</v>
          </cell>
          <cell r="B481" t="str">
            <v>JACOB J M</v>
          </cell>
          <cell r="C481" t="str">
            <v>34128011</v>
          </cell>
          <cell r="D481">
            <v>35</v>
          </cell>
          <cell r="E481">
            <v>2916.8374999999996</v>
          </cell>
          <cell r="F481">
            <v>0</v>
          </cell>
          <cell r="G481">
            <v>250</v>
          </cell>
          <cell r="H481">
            <v>220.27500000000001</v>
          </cell>
          <cell r="I481">
            <v>0</v>
          </cell>
          <cell r="J481">
            <v>139.33750000000001</v>
          </cell>
        </row>
        <row r="482">
          <cell r="A482">
            <v>17168</v>
          </cell>
          <cell r="B482" t="str">
            <v>SPENCER A</v>
          </cell>
          <cell r="C482" t="str">
            <v>34128011</v>
          </cell>
          <cell r="D482">
            <v>35</v>
          </cell>
          <cell r="E482">
            <v>2430</v>
          </cell>
          <cell r="G482">
            <v>250</v>
          </cell>
          <cell r="H482">
            <v>193.46</v>
          </cell>
          <cell r="J482">
            <v>117.92</v>
          </cell>
        </row>
        <row r="483">
          <cell r="A483">
            <v>17432</v>
          </cell>
          <cell r="B483" t="str">
            <v>MURRAY H L</v>
          </cell>
          <cell r="C483" t="str">
            <v>34128011</v>
          </cell>
          <cell r="D483">
            <v>35</v>
          </cell>
          <cell r="E483">
            <v>2430</v>
          </cell>
          <cell r="G483">
            <v>250</v>
          </cell>
          <cell r="H483">
            <v>193.46</v>
          </cell>
          <cell r="J483">
            <v>117.92</v>
          </cell>
        </row>
        <row r="484">
          <cell r="A484">
            <v>20169</v>
          </cell>
          <cell r="B484" t="str">
            <v>WALSH JM</v>
          </cell>
          <cell r="C484" t="str">
            <v>34128011</v>
          </cell>
          <cell r="D484">
            <v>35</v>
          </cell>
          <cell r="E484">
            <v>2569.5</v>
          </cell>
          <cell r="G484">
            <v>250</v>
          </cell>
          <cell r="H484">
            <v>209.92</v>
          </cell>
          <cell r="J484">
            <v>124.06</v>
          </cell>
        </row>
        <row r="485">
          <cell r="A485">
            <v>17754</v>
          </cell>
          <cell r="B485" t="str">
            <v>GOULDING S</v>
          </cell>
          <cell r="C485" t="str">
            <v>34128011</v>
          </cell>
          <cell r="D485">
            <v>35</v>
          </cell>
          <cell r="E485">
            <v>2867.67</v>
          </cell>
          <cell r="G485">
            <v>250</v>
          </cell>
          <cell r="H485">
            <v>245.1</v>
          </cell>
          <cell r="J485">
            <v>137.18</v>
          </cell>
        </row>
        <row r="486">
          <cell r="A486">
            <v>13039</v>
          </cell>
          <cell r="B486" t="str">
            <v>GRAY A</v>
          </cell>
          <cell r="C486" t="str">
            <v>34128011</v>
          </cell>
          <cell r="D486">
            <v>35</v>
          </cell>
          <cell r="E486">
            <v>2885.42</v>
          </cell>
          <cell r="G486">
            <v>250</v>
          </cell>
          <cell r="H486">
            <v>247.2</v>
          </cell>
          <cell r="J486">
            <v>137.96</v>
          </cell>
        </row>
        <row r="487">
          <cell r="A487">
            <v>17441</v>
          </cell>
          <cell r="B487" t="str">
            <v>WYNNE DA</v>
          </cell>
          <cell r="C487" t="str">
            <v>34128011</v>
          </cell>
          <cell r="D487">
            <v>35</v>
          </cell>
          <cell r="E487">
            <v>2945.34</v>
          </cell>
          <cell r="G487">
            <v>250</v>
          </cell>
          <cell r="H487">
            <v>254.27</v>
          </cell>
          <cell r="J487">
            <v>140.59</v>
          </cell>
        </row>
        <row r="488">
          <cell r="A488">
            <v>13065</v>
          </cell>
          <cell r="B488" t="str">
            <v>CAMPBELL N</v>
          </cell>
          <cell r="C488" t="str">
            <v>34128011</v>
          </cell>
          <cell r="D488">
            <v>35</v>
          </cell>
          <cell r="E488">
            <v>2976.25</v>
          </cell>
          <cell r="G488">
            <v>250</v>
          </cell>
          <cell r="H488">
            <v>257.92</v>
          </cell>
          <cell r="J488">
            <v>141.96</v>
          </cell>
        </row>
        <row r="489">
          <cell r="A489">
            <v>17753</v>
          </cell>
          <cell r="B489" t="str">
            <v>KINSEY B</v>
          </cell>
          <cell r="C489" t="str">
            <v>34128011</v>
          </cell>
          <cell r="D489">
            <v>35</v>
          </cell>
          <cell r="E489">
            <v>2995.67</v>
          </cell>
          <cell r="G489">
            <v>250</v>
          </cell>
          <cell r="H489">
            <v>260.20999999999998</v>
          </cell>
          <cell r="J489">
            <v>142.81</v>
          </cell>
        </row>
        <row r="490">
          <cell r="A490">
            <v>20175</v>
          </cell>
          <cell r="B490" t="str">
            <v>PAINE J</v>
          </cell>
          <cell r="C490" t="str">
            <v>34128011</v>
          </cell>
          <cell r="D490">
            <v>35</v>
          </cell>
          <cell r="E490">
            <v>3000</v>
          </cell>
          <cell r="G490">
            <v>250</v>
          </cell>
          <cell r="H490">
            <v>260.72000000000003</v>
          </cell>
          <cell r="J490">
            <v>143</v>
          </cell>
        </row>
        <row r="491">
          <cell r="A491">
            <v>20459</v>
          </cell>
          <cell r="B491" t="str">
            <v>HEWLINGS JH</v>
          </cell>
          <cell r="C491" t="str">
            <v>34128011</v>
          </cell>
          <cell r="D491">
            <v>35</v>
          </cell>
          <cell r="E491">
            <v>3166.67</v>
          </cell>
          <cell r="G491">
            <v>250</v>
          </cell>
          <cell r="H491">
            <v>280.39</v>
          </cell>
          <cell r="J491">
            <v>150.33000000000001</v>
          </cell>
        </row>
        <row r="492">
          <cell r="A492">
            <v>10117</v>
          </cell>
          <cell r="B492" t="str">
            <v>COOK A J</v>
          </cell>
          <cell r="C492" t="str">
            <v>34128011</v>
          </cell>
          <cell r="D492">
            <v>35</v>
          </cell>
          <cell r="E492">
            <v>3472.59</v>
          </cell>
          <cell r="G492">
            <v>250</v>
          </cell>
          <cell r="H492">
            <v>325.16000000000003</v>
          </cell>
          <cell r="J492">
            <v>163.79</v>
          </cell>
        </row>
        <row r="493">
          <cell r="A493">
            <v>17665</v>
          </cell>
          <cell r="B493" t="str">
            <v>GOHIL A</v>
          </cell>
          <cell r="C493" t="str">
            <v>34128011</v>
          </cell>
          <cell r="D493">
            <v>35</v>
          </cell>
          <cell r="E493">
            <v>4780.75</v>
          </cell>
          <cell r="G493">
            <v>0</v>
          </cell>
          <cell r="H493">
            <v>451.53</v>
          </cell>
          <cell r="J493">
            <v>210.35</v>
          </cell>
        </row>
        <row r="494">
          <cell r="A494">
            <v>17533</v>
          </cell>
          <cell r="B494" t="str">
            <v>HAQ S</v>
          </cell>
          <cell r="C494" t="str">
            <v>34138011</v>
          </cell>
          <cell r="D494">
            <v>35</v>
          </cell>
          <cell r="E494">
            <v>1634.75</v>
          </cell>
          <cell r="G494">
            <v>250</v>
          </cell>
          <cell r="H494">
            <v>122.38</v>
          </cell>
          <cell r="J494">
            <v>82.93</v>
          </cell>
        </row>
        <row r="495">
          <cell r="A495">
            <v>11658</v>
          </cell>
          <cell r="B495" t="str">
            <v>SHAND E</v>
          </cell>
          <cell r="C495" t="str">
            <v>34138011</v>
          </cell>
          <cell r="D495">
            <v>35</v>
          </cell>
          <cell r="E495">
            <v>1636.34</v>
          </cell>
          <cell r="G495">
            <v>250</v>
          </cell>
          <cell r="H495">
            <v>123.34</v>
          </cell>
          <cell r="J495">
            <v>83.44</v>
          </cell>
        </row>
        <row r="496">
          <cell r="A496">
            <v>17591</v>
          </cell>
          <cell r="B496" t="str">
            <v>PILGRIM DJ</v>
          </cell>
          <cell r="C496" t="str">
            <v>34138011</v>
          </cell>
          <cell r="D496">
            <v>35</v>
          </cell>
          <cell r="E496">
            <v>2519</v>
          </cell>
          <cell r="G496">
            <v>250</v>
          </cell>
          <cell r="H496">
            <v>203.96</v>
          </cell>
          <cell r="J496">
            <v>121.84</v>
          </cell>
        </row>
        <row r="497">
          <cell r="A497">
            <v>17634</v>
          </cell>
          <cell r="B497" t="str">
            <v>BARBER H L</v>
          </cell>
          <cell r="C497" t="str">
            <v>34138011</v>
          </cell>
          <cell r="D497">
            <v>35</v>
          </cell>
          <cell r="E497">
            <v>2683.5</v>
          </cell>
          <cell r="G497">
            <v>250</v>
          </cell>
          <cell r="H497">
            <v>223.37</v>
          </cell>
          <cell r="J497">
            <v>129.07</v>
          </cell>
        </row>
        <row r="498">
          <cell r="A498">
            <v>17237</v>
          </cell>
          <cell r="B498" t="str">
            <v>EWINS NF</v>
          </cell>
          <cell r="C498" t="str">
            <v>34138011</v>
          </cell>
          <cell r="D498">
            <v>35</v>
          </cell>
          <cell r="E498">
            <v>2739.75</v>
          </cell>
          <cell r="G498">
            <v>250</v>
          </cell>
          <cell r="H498">
            <v>230.01</v>
          </cell>
          <cell r="J498">
            <v>131.55000000000001</v>
          </cell>
        </row>
        <row r="499">
          <cell r="A499">
            <v>17606</v>
          </cell>
          <cell r="B499" t="str">
            <v>HUSAIN SN</v>
          </cell>
          <cell r="C499" t="str">
            <v>34138011</v>
          </cell>
          <cell r="D499">
            <v>35</v>
          </cell>
          <cell r="E499">
            <v>2793.59</v>
          </cell>
          <cell r="G499">
            <v>250</v>
          </cell>
          <cell r="H499">
            <v>236.36</v>
          </cell>
          <cell r="J499">
            <v>133.91999999999999</v>
          </cell>
        </row>
        <row r="500">
          <cell r="A500">
            <v>17667</v>
          </cell>
          <cell r="B500" t="str">
            <v>DILLON M</v>
          </cell>
          <cell r="C500" t="str">
            <v>34138011</v>
          </cell>
          <cell r="D500">
            <v>35</v>
          </cell>
          <cell r="E500">
            <v>2996.09</v>
          </cell>
          <cell r="G500">
            <v>250</v>
          </cell>
          <cell r="H500">
            <v>260.47000000000003</v>
          </cell>
          <cell r="J500">
            <v>142.83000000000001</v>
          </cell>
        </row>
        <row r="501">
          <cell r="A501">
            <v>11769</v>
          </cell>
          <cell r="B501" t="str">
            <v>BLACKMORE FE</v>
          </cell>
          <cell r="C501" t="str">
            <v>34138011</v>
          </cell>
          <cell r="D501">
            <v>35</v>
          </cell>
          <cell r="E501">
            <v>3311.29</v>
          </cell>
          <cell r="G501">
            <v>250</v>
          </cell>
          <cell r="H501">
            <v>307.89999999999998</v>
          </cell>
          <cell r="J501">
            <v>160.59</v>
          </cell>
        </row>
        <row r="502">
          <cell r="A502">
            <v>17752</v>
          </cell>
          <cell r="B502" t="str">
            <v>BOATSWAIN HR</v>
          </cell>
          <cell r="C502" t="str">
            <v>34138011</v>
          </cell>
          <cell r="D502">
            <v>35</v>
          </cell>
          <cell r="E502">
            <v>4048.42</v>
          </cell>
          <cell r="G502">
            <v>0</v>
          </cell>
          <cell r="H502">
            <v>354.93</v>
          </cell>
          <cell r="J502">
            <v>178.13</v>
          </cell>
        </row>
        <row r="503">
          <cell r="A503">
            <v>17470</v>
          </cell>
          <cell r="B503" t="str">
            <v>MURRAY J</v>
          </cell>
          <cell r="C503" t="str">
            <v>34208011</v>
          </cell>
          <cell r="D503">
            <v>17.5</v>
          </cell>
          <cell r="E503">
            <v>579.88</v>
          </cell>
          <cell r="G503">
            <v>0</v>
          </cell>
          <cell r="H503">
            <v>14.07</v>
          </cell>
          <cell r="J503">
            <v>25.51</v>
          </cell>
        </row>
        <row r="504">
          <cell r="A504">
            <v>17704</v>
          </cell>
          <cell r="B504" t="str">
            <v>CASE C R</v>
          </cell>
          <cell r="C504" t="str">
            <v>34208011</v>
          </cell>
          <cell r="D504">
            <v>35</v>
          </cell>
          <cell r="E504">
            <v>1148.67</v>
          </cell>
          <cell r="G504">
            <v>0</v>
          </cell>
          <cell r="H504">
            <v>61.28</v>
          </cell>
          <cell r="J504">
            <v>50.54</v>
          </cell>
        </row>
        <row r="505">
          <cell r="A505">
            <v>16019</v>
          </cell>
          <cell r="B505" t="str">
            <v>PREW GR</v>
          </cell>
          <cell r="C505" t="str">
            <v>34208011</v>
          </cell>
          <cell r="D505">
            <v>17.5</v>
          </cell>
          <cell r="E505">
            <v>957.17</v>
          </cell>
          <cell r="G505">
            <v>59.55</v>
          </cell>
          <cell r="H505">
            <v>67.760000000000005</v>
          </cell>
          <cell r="J505">
            <v>53.98</v>
          </cell>
        </row>
        <row r="506">
          <cell r="A506">
            <v>17500</v>
          </cell>
          <cell r="B506" t="str">
            <v>RODRIGUES L</v>
          </cell>
          <cell r="C506" t="str">
            <v>34208011</v>
          </cell>
          <cell r="D506">
            <v>35</v>
          </cell>
          <cell r="E506">
            <v>1276.75</v>
          </cell>
          <cell r="G506">
            <v>119.09</v>
          </cell>
          <cell r="H506">
            <v>81.8</v>
          </cell>
          <cell r="J506">
            <v>61.42</v>
          </cell>
        </row>
        <row r="507">
          <cell r="A507">
            <v>10456</v>
          </cell>
          <cell r="B507" t="str">
            <v>PIKE JC</v>
          </cell>
          <cell r="C507" t="str">
            <v>34208011</v>
          </cell>
          <cell r="D507">
            <v>35</v>
          </cell>
          <cell r="E507">
            <v>1594.75</v>
          </cell>
          <cell r="G507">
            <v>0</v>
          </cell>
          <cell r="H507">
            <v>98.31</v>
          </cell>
          <cell r="J507">
            <v>70.17</v>
          </cell>
        </row>
        <row r="508">
          <cell r="A508">
            <v>17789</v>
          </cell>
          <cell r="B508" t="str">
            <v>SMITH DG</v>
          </cell>
          <cell r="C508" t="str">
            <v>34208011</v>
          </cell>
          <cell r="D508">
            <v>35</v>
          </cell>
          <cell r="E508">
            <v>2067.75</v>
          </cell>
          <cell r="G508">
            <v>0</v>
          </cell>
          <cell r="H508">
            <v>137.57</v>
          </cell>
          <cell r="J508">
            <v>90.98</v>
          </cell>
        </row>
        <row r="509">
          <cell r="A509">
            <v>16011</v>
          </cell>
          <cell r="B509" t="str">
            <v>VERNON P</v>
          </cell>
          <cell r="C509" t="str">
            <v>34208011</v>
          </cell>
          <cell r="D509">
            <v>35</v>
          </cell>
          <cell r="E509">
            <v>2430</v>
          </cell>
          <cell r="G509">
            <v>119.09</v>
          </cell>
          <cell r="H509">
            <v>186.72</v>
          </cell>
          <cell r="J509">
            <v>112.16</v>
          </cell>
        </row>
        <row r="510">
          <cell r="A510">
            <v>11477</v>
          </cell>
          <cell r="B510" t="str">
            <v>FERMAN PJ</v>
          </cell>
          <cell r="C510" t="str">
            <v>34208011</v>
          </cell>
          <cell r="D510">
            <v>35</v>
          </cell>
          <cell r="E510">
            <v>1914.34</v>
          </cell>
          <cell r="G510">
            <v>119.09</v>
          </cell>
          <cell r="H510">
            <v>226.52</v>
          </cell>
          <cell r="J510">
            <v>126.08</v>
          </cell>
        </row>
        <row r="511">
          <cell r="A511">
            <v>17089</v>
          </cell>
          <cell r="B511" t="str">
            <v>WILES A</v>
          </cell>
          <cell r="C511" t="str">
            <v>34208011</v>
          </cell>
          <cell r="D511">
            <v>35</v>
          </cell>
          <cell r="E511">
            <v>5894.59</v>
          </cell>
          <cell r="G511">
            <v>0</v>
          </cell>
          <cell r="H511">
            <v>572.78</v>
          </cell>
          <cell r="J511">
            <v>259.36</v>
          </cell>
        </row>
        <row r="512">
          <cell r="A512">
            <v>20182</v>
          </cell>
          <cell r="B512" t="str">
            <v>SMITH TA</v>
          </cell>
          <cell r="C512" t="str">
            <v>34218011</v>
          </cell>
          <cell r="D512">
            <v>17.5</v>
          </cell>
          <cell r="E512">
            <v>752.17</v>
          </cell>
          <cell r="G512">
            <v>59.55</v>
          </cell>
          <cell r="H512">
            <v>33.32</v>
          </cell>
          <cell r="J512">
            <v>35.72</v>
          </cell>
        </row>
        <row r="513">
          <cell r="A513">
            <v>20117</v>
          </cell>
          <cell r="B513" t="str">
            <v>ANKERS RS</v>
          </cell>
          <cell r="C513" t="str">
            <v>34218011</v>
          </cell>
          <cell r="D513">
            <v>35</v>
          </cell>
          <cell r="E513">
            <v>1614.75</v>
          </cell>
          <cell r="G513">
            <v>0</v>
          </cell>
          <cell r="H513">
            <v>99.97</v>
          </cell>
          <cell r="J513">
            <v>71.05</v>
          </cell>
        </row>
        <row r="514">
          <cell r="A514">
            <v>11572</v>
          </cell>
          <cell r="B514" t="str">
            <v>MAKSYMIW R</v>
          </cell>
          <cell r="C514" t="str">
            <v>34218011</v>
          </cell>
          <cell r="D514">
            <v>35</v>
          </cell>
          <cell r="E514">
            <v>1948.17</v>
          </cell>
          <cell r="G514">
            <v>119.09</v>
          </cell>
          <cell r="H514">
            <v>137.53</v>
          </cell>
          <cell r="J514">
            <v>90.96</v>
          </cell>
        </row>
        <row r="515">
          <cell r="A515">
            <v>17712</v>
          </cell>
          <cell r="B515" t="str">
            <v>CHIN C</v>
          </cell>
          <cell r="C515" t="str">
            <v>34218011</v>
          </cell>
          <cell r="D515">
            <v>35</v>
          </cell>
          <cell r="E515">
            <v>2976.25</v>
          </cell>
          <cell r="G515">
            <v>119.09</v>
          </cell>
          <cell r="H515">
            <v>164.84</v>
          </cell>
          <cell r="J515">
            <v>105.44</v>
          </cell>
        </row>
        <row r="516">
          <cell r="A516">
            <v>17654</v>
          </cell>
          <cell r="B516" t="str">
            <v>MORTIMER AL</v>
          </cell>
          <cell r="C516" t="str">
            <v>34218011</v>
          </cell>
          <cell r="D516">
            <v>35</v>
          </cell>
          <cell r="E516">
            <v>2575.17</v>
          </cell>
          <cell r="G516">
            <v>119.09</v>
          </cell>
          <cell r="H516">
            <v>197</v>
          </cell>
          <cell r="J516">
            <v>118.55</v>
          </cell>
        </row>
        <row r="517">
          <cell r="A517">
            <v>17788</v>
          </cell>
          <cell r="B517" t="str">
            <v>SMALE R</v>
          </cell>
          <cell r="C517" t="str">
            <v>34218011</v>
          </cell>
          <cell r="D517">
            <v>35</v>
          </cell>
          <cell r="E517">
            <v>2685.42</v>
          </cell>
          <cell r="G517">
            <v>0</v>
          </cell>
          <cell r="H517">
            <v>208.92</v>
          </cell>
          <cell r="J517">
            <v>118.16</v>
          </cell>
        </row>
        <row r="518">
          <cell r="A518">
            <v>11890</v>
          </cell>
          <cell r="B518" t="str">
            <v>BERESFORD MJ</v>
          </cell>
          <cell r="C518" t="str">
            <v>34218011</v>
          </cell>
          <cell r="D518">
            <v>35</v>
          </cell>
          <cell r="E518">
            <v>2902.34</v>
          </cell>
          <cell r="G518">
            <v>0</v>
          </cell>
          <cell r="H518">
            <v>219.7</v>
          </cell>
          <cell r="J518">
            <v>127.7</v>
          </cell>
        </row>
        <row r="519">
          <cell r="A519">
            <v>17635</v>
          </cell>
          <cell r="B519" t="str">
            <v>STEWART L</v>
          </cell>
          <cell r="C519" t="str">
            <v>34218011</v>
          </cell>
          <cell r="D519">
            <v>35</v>
          </cell>
          <cell r="E519">
            <v>2909.67</v>
          </cell>
          <cell r="G519">
            <v>119.09</v>
          </cell>
          <cell r="H519">
            <v>247.27</v>
          </cell>
          <cell r="J519">
            <v>133.27000000000001</v>
          </cell>
        </row>
        <row r="520">
          <cell r="A520">
            <v>16054</v>
          </cell>
          <cell r="B520" t="str">
            <v>COWAN M</v>
          </cell>
          <cell r="C520" t="str">
            <v>34218011</v>
          </cell>
          <cell r="D520">
            <v>35</v>
          </cell>
          <cell r="E520">
            <v>3318.84</v>
          </cell>
          <cell r="G520">
            <v>119.09</v>
          </cell>
          <cell r="H520">
            <v>292.35000000000002</v>
          </cell>
          <cell r="J520">
            <v>151.27000000000001</v>
          </cell>
        </row>
        <row r="521">
          <cell r="A521">
            <v>17655</v>
          </cell>
          <cell r="B521" t="str">
            <v>JACKSON N</v>
          </cell>
          <cell r="C521" t="str">
            <v>34218011</v>
          </cell>
          <cell r="D521">
            <v>35</v>
          </cell>
          <cell r="E521">
            <v>3472.59</v>
          </cell>
          <cell r="G521">
            <v>0</v>
          </cell>
          <cell r="H521">
            <v>293.47000000000003</v>
          </cell>
          <cell r="J521">
            <v>152.79</v>
          </cell>
        </row>
        <row r="522">
          <cell r="A522">
            <v>16066</v>
          </cell>
          <cell r="B522" t="str">
            <v>PURSER SJK</v>
          </cell>
          <cell r="C522" t="str">
            <v>34218011</v>
          </cell>
          <cell r="D522">
            <v>35</v>
          </cell>
          <cell r="E522">
            <v>3472.59</v>
          </cell>
          <cell r="G522">
            <v>0</v>
          </cell>
          <cell r="H522">
            <v>295.92</v>
          </cell>
          <cell r="J522">
            <v>152.79</v>
          </cell>
        </row>
        <row r="523">
          <cell r="A523">
            <v>17198</v>
          </cell>
          <cell r="B523" t="str">
            <v>BURMISTON PA</v>
          </cell>
          <cell r="C523" t="str">
            <v>34218011</v>
          </cell>
          <cell r="D523">
            <v>35</v>
          </cell>
          <cell r="E523">
            <v>3472.59</v>
          </cell>
          <cell r="G523">
            <v>119.09</v>
          </cell>
          <cell r="H523">
            <v>301.04000000000002</v>
          </cell>
          <cell r="J523">
            <v>158.03</v>
          </cell>
        </row>
        <row r="524">
          <cell r="A524">
            <v>17747</v>
          </cell>
          <cell r="B524" t="str">
            <v>BOOTH R</v>
          </cell>
          <cell r="C524" t="str">
            <v>34218011</v>
          </cell>
          <cell r="D524">
            <v>35</v>
          </cell>
          <cell r="E524">
            <v>4460.17</v>
          </cell>
          <cell r="G524">
            <v>0</v>
          </cell>
          <cell r="H524">
            <v>409.91</v>
          </cell>
          <cell r="J524">
            <v>196.25</v>
          </cell>
        </row>
        <row r="525">
          <cell r="A525">
            <v>20269</v>
          </cell>
          <cell r="B525" t="str">
            <v>PEER JA</v>
          </cell>
          <cell r="C525" t="str">
            <v>34228011</v>
          </cell>
          <cell r="D525">
            <v>17.5</v>
          </cell>
          <cell r="E525">
            <v>1192</v>
          </cell>
          <cell r="G525">
            <v>0</v>
          </cell>
          <cell r="H525">
            <v>64.88</v>
          </cell>
          <cell r="J525">
            <v>52.45</v>
          </cell>
        </row>
        <row r="526">
          <cell r="A526">
            <v>14040</v>
          </cell>
          <cell r="B526" t="str">
            <v>DUNSTAN SR</v>
          </cell>
          <cell r="C526" t="str">
            <v>34228011</v>
          </cell>
          <cell r="D526">
            <v>17.5</v>
          </cell>
          <cell r="E526">
            <v>1469.92</v>
          </cell>
          <cell r="G526">
            <v>0</v>
          </cell>
          <cell r="H526">
            <v>87.95</v>
          </cell>
          <cell r="J526">
            <v>64.680000000000007</v>
          </cell>
        </row>
        <row r="527">
          <cell r="A527">
            <v>17820</v>
          </cell>
          <cell r="B527" t="str">
            <v>HEATLEY E</v>
          </cell>
          <cell r="C527" t="str">
            <v>34228011</v>
          </cell>
          <cell r="D527">
            <v>35</v>
          </cell>
          <cell r="E527">
            <v>2430</v>
          </cell>
          <cell r="G527">
            <v>0</v>
          </cell>
          <cell r="H527">
            <v>167.63</v>
          </cell>
          <cell r="J527">
            <v>106.92</v>
          </cell>
        </row>
        <row r="528">
          <cell r="A528">
            <v>20278</v>
          </cell>
          <cell r="B528" t="str">
            <v>KERSHAW P</v>
          </cell>
          <cell r="C528" t="str">
            <v>34228011</v>
          </cell>
          <cell r="D528">
            <v>35</v>
          </cell>
          <cell r="E528">
            <v>2550.92</v>
          </cell>
          <cell r="G528">
            <v>119.09</v>
          </cell>
          <cell r="H528">
            <v>192.28</v>
          </cell>
          <cell r="J528">
            <v>117.48</v>
          </cell>
        </row>
        <row r="529">
          <cell r="A529">
            <v>16094</v>
          </cell>
          <cell r="B529" t="str">
            <v>JOHNSON JA</v>
          </cell>
          <cell r="C529" t="str">
            <v>34228011</v>
          </cell>
          <cell r="D529">
            <v>35</v>
          </cell>
          <cell r="E529">
            <v>2865.34</v>
          </cell>
          <cell r="G529">
            <v>0</v>
          </cell>
          <cell r="H529">
            <v>215.33</v>
          </cell>
          <cell r="J529">
            <v>126.07</v>
          </cell>
        </row>
        <row r="530">
          <cell r="A530">
            <v>17809</v>
          </cell>
          <cell r="B530" t="str">
            <v>IVES TR</v>
          </cell>
          <cell r="C530" t="str">
            <v>34228011</v>
          </cell>
          <cell r="D530">
            <v>17.5</v>
          </cell>
          <cell r="E530">
            <v>1443.875</v>
          </cell>
          <cell r="F530">
            <v>0</v>
          </cell>
          <cell r="G530">
            <v>0</v>
          </cell>
          <cell r="H530">
            <v>112.38</v>
          </cell>
          <cell r="I530">
            <v>0</v>
          </cell>
          <cell r="J530">
            <v>63.53</v>
          </cell>
        </row>
        <row r="531">
          <cell r="A531">
            <v>17413</v>
          </cell>
          <cell r="B531" t="str">
            <v>KIDMAN M</v>
          </cell>
          <cell r="C531" t="str">
            <v>34228011</v>
          </cell>
          <cell r="D531">
            <v>35</v>
          </cell>
          <cell r="E531">
            <v>2795.17</v>
          </cell>
          <cell r="G531">
            <v>119.09</v>
          </cell>
          <cell r="H531">
            <v>234.43</v>
          </cell>
          <cell r="J531">
            <v>128.22999999999999</v>
          </cell>
        </row>
        <row r="532">
          <cell r="A532">
            <v>13326</v>
          </cell>
          <cell r="B532" t="str">
            <v>PHILLIPS E</v>
          </cell>
          <cell r="C532" t="str">
            <v>34228011</v>
          </cell>
          <cell r="D532">
            <v>35</v>
          </cell>
          <cell r="E532">
            <v>2937.92</v>
          </cell>
          <cell r="G532">
            <v>0</v>
          </cell>
          <cell r="H532">
            <v>232.57</v>
          </cell>
          <cell r="J532">
            <v>129.27000000000001</v>
          </cell>
        </row>
        <row r="533">
          <cell r="A533">
            <v>11686</v>
          </cell>
          <cell r="B533" t="str">
            <v>SHAW SF</v>
          </cell>
          <cell r="C533" t="str">
            <v>34228011</v>
          </cell>
          <cell r="D533">
            <v>30</v>
          </cell>
          <cell r="E533">
            <v>2875.3</v>
          </cell>
          <cell r="G533">
            <v>0</v>
          </cell>
          <cell r="H533">
            <v>228.45</v>
          </cell>
          <cell r="J533">
            <v>130.97</v>
          </cell>
        </row>
        <row r="534">
          <cell r="A534">
            <v>10435</v>
          </cell>
          <cell r="B534" t="str">
            <v>OVERY PJ</v>
          </cell>
          <cell r="C534" t="str">
            <v>34228011</v>
          </cell>
          <cell r="D534">
            <v>35</v>
          </cell>
          <cell r="E534">
            <v>2976.25</v>
          </cell>
          <cell r="G534">
            <v>119.09</v>
          </cell>
          <cell r="H534">
            <v>251.46</v>
          </cell>
          <cell r="J534">
            <v>136.19</v>
          </cell>
        </row>
        <row r="535">
          <cell r="A535">
            <v>11371</v>
          </cell>
          <cell r="B535" t="str">
            <v>BRENNAN AM</v>
          </cell>
          <cell r="C535" t="str">
            <v>34228011</v>
          </cell>
          <cell r="D535">
            <v>35</v>
          </cell>
          <cell r="E535">
            <v>2963.25</v>
          </cell>
          <cell r="G535">
            <v>119.09</v>
          </cell>
          <cell r="H535">
            <v>279.58999999999997</v>
          </cell>
          <cell r="J535">
            <v>135.62</v>
          </cell>
        </row>
        <row r="536">
          <cell r="A536">
            <v>17854</v>
          </cell>
          <cell r="B536" t="str">
            <v>CRICHLOW W</v>
          </cell>
          <cell r="C536" t="str">
            <v>34228011</v>
          </cell>
          <cell r="D536">
            <v>35</v>
          </cell>
          <cell r="E536">
            <v>2261.09</v>
          </cell>
          <cell r="G536">
            <v>119.09</v>
          </cell>
          <cell r="H536">
            <v>256.61</v>
          </cell>
          <cell r="J536">
            <v>141.47</v>
          </cell>
        </row>
        <row r="537">
          <cell r="A537">
            <v>13302</v>
          </cell>
          <cell r="B537" t="str">
            <v>ROTHWELL M.D</v>
          </cell>
          <cell r="C537" t="str">
            <v>34228011</v>
          </cell>
          <cell r="D537">
            <v>35</v>
          </cell>
          <cell r="E537">
            <v>3142.59</v>
          </cell>
          <cell r="G537">
            <v>119.09</v>
          </cell>
          <cell r="H537">
            <v>267.64999999999998</v>
          </cell>
          <cell r="J537">
            <v>143.51</v>
          </cell>
        </row>
        <row r="538">
          <cell r="A538">
            <v>10289</v>
          </cell>
          <cell r="B538" t="str">
            <v>JAMES KA</v>
          </cell>
          <cell r="C538" t="str">
            <v>34228011</v>
          </cell>
          <cell r="D538">
            <v>35</v>
          </cell>
          <cell r="E538">
            <v>3280</v>
          </cell>
          <cell r="G538">
            <v>0</v>
          </cell>
          <cell r="H538">
            <v>264.26</v>
          </cell>
          <cell r="J538">
            <v>144.32</v>
          </cell>
        </row>
        <row r="539">
          <cell r="A539">
            <v>17811</v>
          </cell>
          <cell r="B539" t="str">
            <v>MABEY V</v>
          </cell>
          <cell r="C539" t="str">
            <v>34228011</v>
          </cell>
          <cell r="D539">
            <v>35</v>
          </cell>
          <cell r="E539">
            <v>3170</v>
          </cell>
          <cell r="G539">
            <v>119.09</v>
          </cell>
          <cell r="H539">
            <v>274.98</v>
          </cell>
          <cell r="J539">
            <v>144.72</v>
          </cell>
        </row>
        <row r="540">
          <cell r="A540">
            <v>17633</v>
          </cell>
          <cell r="B540" t="str">
            <v>EVANS T</v>
          </cell>
          <cell r="C540" t="str">
            <v>34228011</v>
          </cell>
          <cell r="D540">
            <v>35</v>
          </cell>
          <cell r="E540">
            <v>3238.35</v>
          </cell>
          <cell r="G540">
            <v>119.09</v>
          </cell>
          <cell r="H540">
            <v>305.2</v>
          </cell>
          <cell r="J540">
            <v>148.28</v>
          </cell>
        </row>
        <row r="541">
          <cell r="A541">
            <v>10499</v>
          </cell>
          <cell r="B541" t="str">
            <v>SAGE JM</v>
          </cell>
          <cell r="C541" t="str">
            <v>34228011</v>
          </cell>
          <cell r="D541">
            <v>35</v>
          </cell>
          <cell r="E541">
            <v>4460.17</v>
          </cell>
          <cell r="G541">
            <v>0</v>
          </cell>
          <cell r="H541">
            <v>403.52</v>
          </cell>
          <cell r="J541">
            <v>196.25</v>
          </cell>
        </row>
        <row r="542">
          <cell r="A542">
            <v>170343420</v>
          </cell>
          <cell r="B542" t="str">
            <v>WEST GO</v>
          </cell>
          <cell r="C542" t="str">
            <v>34238011</v>
          </cell>
          <cell r="D542">
            <v>17.5</v>
          </cell>
          <cell r="E542">
            <v>674.71249999999998</v>
          </cell>
          <cell r="F542">
            <v>0</v>
          </cell>
          <cell r="G542">
            <v>59.543750000000003</v>
          </cell>
          <cell r="H542">
            <v>23.690625000000001</v>
          </cell>
          <cell r="I542">
            <v>0</v>
          </cell>
          <cell r="J542">
            <v>32.309375000000003</v>
          </cell>
        </row>
        <row r="543">
          <cell r="A543">
            <v>16199</v>
          </cell>
          <cell r="B543" t="str">
            <v>FLETCHER S</v>
          </cell>
          <cell r="C543" t="str">
            <v>34238011</v>
          </cell>
          <cell r="D543">
            <v>17.5</v>
          </cell>
          <cell r="E543">
            <v>1106.8</v>
          </cell>
          <cell r="G543">
            <v>0</v>
          </cell>
          <cell r="H543">
            <v>57.81</v>
          </cell>
          <cell r="J543">
            <v>48.7</v>
          </cell>
        </row>
        <row r="544">
          <cell r="A544">
            <v>11147</v>
          </cell>
          <cell r="B544" t="str">
            <v>PITT JR</v>
          </cell>
          <cell r="C544" t="str">
            <v>34238011</v>
          </cell>
          <cell r="D544">
            <v>35</v>
          </cell>
          <cell r="E544">
            <v>2449.67</v>
          </cell>
          <cell r="G544">
            <v>119.09</v>
          </cell>
          <cell r="H544">
            <v>72.55</v>
          </cell>
          <cell r="J544">
            <v>56.51</v>
          </cell>
        </row>
        <row r="545">
          <cell r="A545">
            <v>17813</v>
          </cell>
          <cell r="B545" t="str">
            <v>COWLARD C</v>
          </cell>
          <cell r="C545" t="str">
            <v>34238011</v>
          </cell>
          <cell r="D545">
            <v>17.5</v>
          </cell>
          <cell r="E545">
            <v>1232.55</v>
          </cell>
          <cell r="G545">
            <v>59.55</v>
          </cell>
          <cell r="H545">
            <v>73.19</v>
          </cell>
          <cell r="J545">
            <v>56.85</v>
          </cell>
        </row>
        <row r="546">
          <cell r="A546">
            <v>16148</v>
          </cell>
          <cell r="B546" t="str">
            <v>DAVIES C</v>
          </cell>
          <cell r="C546" t="str">
            <v>34238011</v>
          </cell>
          <cell r="D546">
            <v>35</v>
          </cell>
          <cell r="E546">
            <v>1606.5</v>
          </cell>
          <cell r="G546">
            <v>0</v>
          </cell>
          <cell r="H546">
            <v>99.28</v>
          </cell>
          <cell r="J546">
            <v>70.69</v>
          </cell>
        </row>
        <row r="547">
          <cell r="A547">
            <v>10236</v>
          </cell>
          <cell r="B547" t="str">
            <v>WRIGHT PJ</v>
          </cell>
          <cell r="C547" t="str">
            <v>34238011</v>
          </cell>
          <cell r="D547">
            <v>35</v>
          </cell>
          <cell r="E547">
            <v>1998.09</v>
          </cell>
          <cell r="G547">
            <v>119.09</v>
          </cell>
          <cell r="H547">
            <v>141.66999999999999</v>
          </cell>
          <cell r="J547">
            <v>93.16</v>
          </cell>
        </row>
        <row r="548">
          <cell r="A548">
            <v>17818</v>
          </cell>
          <cell r="B548" t="str">
            <v>SWEET PD</v>
          </cell>
          <cell r="C548" t="str">
            <v>34238011</v>
          </cell>
          <cell r="D548">
            <v>35</v>
          </cell>
          <cell r="E548">
            <v>2693.92</v>
          </cell>
          <cell r="G548">
            <v>0</v>
          </cell>
          <cell r="H548">
            <v>200.71</v>
          </cell>
          <cell r="J548">
            <v>118.53</v>
          </cell>
        </row>
        <row r="549">
          <cell r="A549">
            <v>17787</v>
          </cell>
          <cell r="B549" t="str">
            <v>ALLEYNE EJ</v>
          </cell>
          <cell r="C549" t="str">
            <v>34238011</v>
          </cell>
          <cell r="D549">
            <v>35</v>
          </cell>
          <cell r="E549">
            <v>2589.75</v>
          </cell>
          <cell r="G549">
            <v>119.09</v>
          </cell>
          <cell r="H549">
            <v>196.86</v>
          </cell>
          <cell r="J549">
            <v>119.19</v>
          </cell>
        </row>
        <row r="550">
          <cell r="A550">
            <v>17801</v>
          </cell>
          <cell r="B550" t="str">
            <v>SMALE LM</v>
          </cell>
          <cell r="C550" t="str">
            <v>34238011</v>
          </cell>
          <cell r="D550">
            <v>35</v>
          </cell>
          <cell r="E550">
            <v>2707.25</v>
          </cell>
          <cell r="G550">
            <v>0</v>
          </cell>
          <cell r="H550">
            <v>212.22</v>
          </cell>
          <cell r="J550">
            <v>119.12</v>
          </cell>
        </row>
        <row r="551">
          <cell r="A551">
            <v>16150</v>
          </cell>
          <cell r="B551" t="str">
            <v>HENDRICK C</v>
          </cell>
          <cell r="C551" t="str">
            <v>34238011</v>
          </cell>
          <cell r="D551">
            <v>35</v>
          </cell>
          <cell r="E551">
            <v>3112.92</v>
          </cell>
          <cell r="G551">
            <v>0</v>
          </cell>
          <cell r="H551">
            <v>244.54</v>
          </cell>
          <cell r="J551">
            <v>136.97</v>
          </cell>
        </row>
        <row r="552">
          <cell r="A552">
            <v>17779</v>
          </cell>
          <cell r="B552" t="str">
            <v>FRY B</v>
          </cell>
          <cell r="C552" t="str">
            <v>34238011</v>
          </cell>
          <cell r="D552">
            <v>35</v>
          </cell>
          <cell r="E552">
            <v>3472.59</v>
          </cell>
          <cell r="G552">
            <v>119.09</v>
          </cell>
          <cell r="H552">
            <v>301.04000000000002</v>
          </cell>
          <cell r="J552">
            <v>158.03</v>
          </cell>
        </row>
        <row r="553">
          <cell r="A553">
            <v>17751</v>
          </cell>
          <cell r="B553" t="str">
            <v>CORCORAN M</v>
          </cell>
          <cell r="C553" t="str">
            <v>34238011</v>
          </cell>
          <cell r="D553">
            <v>35</v>
          </cell>
          <cell r="E553">
            <v>4031</v>
          </cell>
          <cell r="G553">
            <v>0</v>
          </cell>
          <cell r="H553">
            <v>352.88</v>
          </cell>
          <cell r="J553">
            <v>177.36</v>
          </cell>
        </row>
        <row r="554">
          <cell r="A554">
            <v>17405</v>
          </cell>
          <cell r="B554" t="str">
            <v>SPRAGUE C</v>
          </cell>
          <cell r="C554" t="str">
            <v>34308011</v>
          </cell>
          <cell r="D554">
            <v>17.5</v>
          </cell>
          <cell r="E554">
            <v>626.48</v>
          </cell>
          <cell r="G554">
            <v>0</v>
          </cell>
          <cell r="H554">
            <v>25.54</v>
          </cell>
          <cell r="J554">
            <v>31.59</v>
          </cell>
        </row>
        <row r="555">
          <cell r="A555">
            <v>17400</v>
          </cell>
          <cell r="B555" t="str">
            <v>MOTTRAM M</v>
          </cell>
          <cell r="C555" t="str">
            <v>34308011</v>
          </cell>
          <cell r="D555">
            <v>28</v>
          </cell>
          <cell r="E555">
            <v>979.34</v>
          </cell>
          <cell r="G555">
            <v>0</v>
          </cell>
          <cell r="H555">
            <v>47.23</v>
          </cell>
          <cell r="J555">
            <v>43.09</v>
          </cell>
        </row>
        <row r="556">
          <cell r="A556">
            <v>17842</v>
          </cell>
          <cell r="B556" t="str">
            <v>DUNN E</v>
          </cell>
          <cell r="C556" t="str">
            <v>34308011</v>
          </cell>
          <cell r="D556">
            <v>35</v>
          </cell>
          <cell r="E556">
            <v>1225.5</v>
          </cell>
          <cell r="G556">
            <v>0</v>
          </cell>
          <cell r="H556">
            <v>99.18</v>
          </cell>
          <cell r="J556">
            <v>0</v>
          </cell>
        </row>
        <row r="557">
          <cell r="A557">
            <v>17188</v>
          </cell>
          <cell r="B557" t="str">
            <v>CANHAM V H</v>
          </cell>
          <cell r="C557" t="str">
            <v>34308011</v>
          </cell>
          <cell r="D557">
            <v>35</v>
          </cell>
          <cell r="E557">
            <v>1251.0899999999999</v>
          </cell>
          <cell r="G557">
            <v>0</v>
          </cell>
          <cell r="H557">
            <v>69.78</v>
          </cell>
          <cell r="J557">
            <v>55.05</v>
          </cell>
        </row>
        <row r="558">
          <cell r="A558">
            <v>17053</v>
          </cell>
          <cell r="B558" t="str">
            <v>ADAMSON CS</v>
          </cell>
          <cell r="C558" t="str">
            <v>34308011</v>
          </cell>
          <cell r="D558">
            <v>35</v>
          </cell>
          <cell r="E558">
            <v>1518.92</v>
          </cell>
          <cell r="G558">
            <v>0</v>
          </cell>
          <cell r="H558">
            <v>92.01</v>
          </cell>
          <cell r="J558">
            <v>66.83</v>
          </cell>
        </row>
        <row r="559">
          <cell r="A559">
            <v>17465</v>
          </cell>
          <cell r="B559" t="str">
            <v>ROBERTS A</v>
          </cell>
          <cell r="C559" t="str">
            <v>34308011</v>
          </cell>
          <cell r="D559">
            <v>35</v>
          </cell>
          <cell r="E559">
            <v>1579.67</v>
          </cell>
          <cell r="G559">
            <v>0</v>
          </cell>
          <cell r="H559">
            <v>97.06</v>
          </cell>
          <cell r="J559">
            <v>69.510000000000005</v>
          </cell>
        </row>
        <row r="560">
          <cell r="A560">
            <v>17860</v>
          </cell>
          <cell r="B560" t="str">
            <v>PATEL R</v>
          </cell>
          <cell r="C560" t="str">
            <v>34308011</v>
          </cell>
          <cell r="D560">
            <v>35</v>
          </cell>
          <cell r="E560">
            <v>2372.17</v>
          </cell>
          <cell r="G560">
            <v>0</v>
          </cell>
          <cell r="H560">
            <v>162.83000000000001</v>
          </cell>
          <cell r="J560">
            <v>104.38</v>
          </cell>
        </row>
        <row r="561">
          <cell r="A561">
            <v>112803432</v>
          </cell>
          <cell r="B561" t="str">
            <v>MILES CA</v>
          </cell>
          <cell r="C561" t="str">
            <v>34308011</v>
          </cell>
          <cell r="D561">
            <v>35</v>
          </cell>
          <cell r="E561">
            <v>2786.17</v>
          </cell>
          <cell r="G561">
            <v>0</v>
          </cell>
          <cell r="H561">
            <v>205.99</v>
          </cell>
          <cell r="J561">
            <v>122.59</v>
          </cell>
        </row>
        <row r="562">
          <cell r="A562">
            <v>15074</v>
          </cell>
          <cell r="B562" t="str">
            <v>ALLEN M</v>
          </cell>
          <cell r="C562" t="str">
            <v>34308011</v>
          </cell>
          <cell r="D562">
            <v>35</v>
          </cell>
          <cell r="E562">
            <v>5278.75</v>
          </cell>
          <cell r="G562">
            <v>0</v>
          </cell>
          <cell r="H562">
            <v>500.11</v>
          </cell>
          <cell r="J562">
            <v>232.27</v>
          </cell>
        </row>
        <row r="563">
          <cell r="A563">
            <v>20377</v>
          </cell>
          <cell r="B563" t="str">
            <v>DAVID M</v>
          </cell>
          <cell r="C563" t="str">
            <v>34318011</v>
          </cell>
          <cell r="D563">
            <v>35</v>
          </cell>
          <cell r="E563">
            <v>1666.67</v>
          </cell>
          <cell r="G563">
            <v>0</v>
          </cell>
          <cell r="H563">
            <v>104.28</v>
          </cell>
          <cell r="J563">
            <v>73.33</v>
          </cell>
        </row>
        <row r="564">
          <cell r="A564">
            <v>11167</v>
          </cell>
          <cell r="B564" t="str">
            <v>LAKIN MS</v>
          </cell>
          <cell r="C564" t="str">
            <v>34318011</v>
          </cell>
          <cell r="D564">
            <v>35</v>
          </cell>
          <cell r="E564">
            <v>1785.09</v>
          </cell>
          <cell r="G564">
            <v>0</v>
          </cell>
          <cell r="H564">
            <v>114.11</v>
          </cell>
          <cell r="J564">
            <v>78.540000000000006</v>
          </cell>
        </row>
        <row r="565">
          <cell r="A565">
            <v>17559</v>
          </cell>
          <cell r="B565" t="str">
            <v>GENTLES EDWARDS DMA</v>
          </cell>
          <cell r="C565" t="str">
            <v>34318011</v>
          </cell>
          <cell r="D565">
            <v>21</v>
          </cell>
          <cell r="E565">
            <v>1700.15</v>
          </cell>
          <cell r="G565">
            <v>0</v>
          </cell>
          <cell r="H565">
            <v>135.74</v>
          </cell>
          <cell r="J565">
            <v>74.81</v>
          </cell>
        </row>
        <row r="566">
          <cell r="A566">
            <v>20302</v>
          </cell>
          <cell r="B566" t="str">
            <v>BENJAMIN JN</v>
          </cell>
          <cell r="C566" t="str">
            <v>34318011</v>
          </cell>
          <cell r="D566">
            <v>35</v>
          </cell>
          <cell r="E566">
            <v>2384</v>
          </cell>
          <cell r="G566">
            <v>0</v>
          </cell>
          <cell r="H566">
            <v>164.67</v>
          </cell>
          <cell r="J566">
            <v>104.9</v>
          </cell>
        </row>
        <row r="567">
          <cell r="A567">
            <v>17824</v>
          </cell>
          <cell r="B567" t="str">
            <v>COOPER MP</v>
          </cell>
          <cell r="C567" t="str">
            <v>34318011</v>
          </cell>
          <cell r="D567">
            <v>35</v>
          </cell>
          <cell r="E567">
            <v>2430</v>
          </cell>
          <cell r="G567">
            <v>0</v>
          </cell>
          <cell r="H567">
            <v>172.97</v>
          </cell>
          <cell r="J567">
            <v>106.92</v>
          </cell>
        </row>
        <row r="568">
          <cell r="A568">
            <v>11950</v>
          </cell>
          <cell r="B568" t="str">
            <v>TRIMMINGS AJ</v>
          </cell>
          <cell r="C568" t="str">
            <v>34318011</v>
          </cell>
          <cell r="D568">
            <v>35</v>
          </cell>
          <cell r="E568">
            <v>2736.04</v>
          </cell>
          <cell r="G568">
            <v>0</v>
          </cell>
          <cell r="H568">
            <v>203.06</v>
          </cell>
          <cell r="J568">
            <v>121.5</v>
          </cell>
        </row>
        <row r="569">
          <cell r="A569">
            <v>17652</v>
          </cell>
          <cell r="B569" t="str">
            <v>BRAKE C</v>
          </cell>
          <cell r="C569" t="str">
            <v>34318011</v>
          </cell>
          <cell r="D569">
            <v>35</v>
          </cell>
          <cell r="E569">
            <v>2885.59</v>
          </cell>
          <cell r="G569">
            <v>0</v>
          </cell>
          <cell r="H569">
            <v>239.21</v>
          </cell>
          <cell r="J569">
            <v>126.97</v>
          </cell>
        </row>
        <row r="570">
          <cell r="A570">
            <v>17668</v>
          </cell>
          <cell r="B570" t="str">
            <v>POLLARD N</v>
          </cell>
          <cell r="C570" t="str">
            <v>34318011</v>
          </cell>
          <cell r="D570">
            <v>35</v>
          </cell>
          <cell r="E570">
            <v>2947.67</v>
          </cell>
          <cell r="G570">
            <v>0</v>
          </cell>
          <cell r="H570">
            <v>244.52</v>
          </cell>
          <cell r="J570">
            <v>129.69999999999999</v>
          </cell>
        </row>
        <row r="571">
          <cell r="A571">
            <v>11490</v>
          </cell>
          <cell r="B571" t="str">
            <v>KIMBLEY DG</v>
          </cell>
          <cell r="C571" t="str">
            <v>34318011</v>
          </cell>
          <cell r="D571">
            <v>35</v>
          </cell>
          <cell r="E571">
            <v>2976.25</v>
          </cell>
          <cell r="G571">
            <v>0</v>
          </cell>
          <cell r="H571">
            <v>238.09</v>
          </cell>
          <cell r="J571">
            <v>130.96</v>
          </cell>
        </row>
        <row r="572">
          <cell r="A572">
            <v>13224</v>
          </cell>
          <cell r="B572" t="str">
            <v>UPTON SP</v>
          </cell>
          <cell r="C572" t="str">
            <v>34318011</v>
          </cell>
          <cell r="D572">
            <v>35</v>
          </cell>
          <cell r="E572">
            <v>3139.75</v>
          </cell>
          <cell r="G572">
            <v>0</v>
          </cell>
          <cell r="H572">
            <v>254.84</v>
          </cell>
          <cell r="J572">
            <v>138.15</v>
          </cell>
        </row>
        <row r="573">
          <cell r="A573">
            <v>17766</v>
          </cell>
          <cell r="B573" t="str">
            <v>WALLEY DV</v>
          </cell>
          <cell r="C573" t="str">
            <v>34318011</v>
          </cell>
          <cell r="D573">
            <v>35</v>
          </cell>
          <cell r="E573">
            <v>3351</v>
          </cell>
          <cell r="G573">
            <v>0</v>
          </cell>
          <cell r="H573">
            <v>272.64</v>
          </cell>
          <cell r="J573">
            <v>147.44</v>
          </cell>
        </row>
        <row r="574">
          <cell r="A574">
            <v>17651</v>
          </cell>
          <cell r="B574" t="str">
            <v>SULLIVAN M</v>
          </cell>
          <cell r="C574" t="str">
            <v>34318011</v>
          </cell>
          <cell r="D574">
            <v>35</v>
          </cell>
          <cell r="E574">
            <v>3521.17</v>
          </cell>
          <cell r="G574">
            <v>0</v>
          </cell>
          <cell r="H574">
            <v>301.32</v>
          </cell>
          <cell r="J574">
            <v>154.93</v>
          </cell>
        </row>
        <row r="575">
          <cell r="A575">
            <v>17835</v>
          </cell>
          <cell r="B575" t="str">
            <v>LETT SJR</v>
          </cell>
          <cell r="C575" t="str">
            <v>34318011</v>
          </cell>
          <cell r="D575">
            <v>35</v>
          </cell>
          <cell r="E575">
            <v>4954.17</v>
          </cell>
          <cell r="G575">
            <v>0</v>
          </cell>
          <cell r="H575">
            <v>472.4</v>
          </cell>
          <cell r="J575">
            <v>217.98</v>
          </cell>
        </row>
        <row r="576">
          <cell r="A576">
            <v>174273430</v>
          </cell>
          <cell r="B576" t="str">
            <v>JOHNSON JE</v>
          </cell>
          <cell r="C576" t="str">
            <v>34328011</v>
          </cell>
          <cell r="D576">
            <v>17.5</v>
          </cell>
          <cell r="E576">
            <v>753.96511627906978</v>
          </cell>
          <cell r="F576">
            <v>0</v>
          </cell>
          <cell r="G576">
            <v>0</v>
          </cell>
          <cell r="H576">
            <v>28.846511627906974</v>
          </cell>
          <cell r="I576">
            <v>0</v>
          </cell>
          <cell r="J576">
            <v>29.986046511627908</v>
          </cell>
        </row>
        <row r="577">
          <cell r="A577">
            <v>17474</v>
          </cell>
          <cell r="B577" t="str">
            <v>EARL FD</v>
          </cell>
          <cell r="C577" t="str">
            <v>34328011</v>
          </cell>
          <cell r="D577">
            <v>17.5</v>
          </cell>
          <cell r="E577">
            <v>1355.5</v>
          </cell>
          <cell r="G577">
            <v>0</v>
          </cell>
          <cell r="H577">
            <v>81.75</v>
          </cell>
          <cell r="J577">
            <v>59.64</v>
          </cell>
        </row>
        <row r="578">
          <cell r="A578">
            <v>17726</v>
          </cell>
          <cell r="B578" t="str">
            <v>HAMMOND V</v>
          </cell>
          <cell r="C578" t="str">
            <v>34328011</v>
          </cell>
          <cell r="D578">
            <v>17.5</v>
          </cell>
          <cell r="E578">
            <v>1378.25</v>
          </cell>
          <cell r="G578">
            <v>0</v>
          </cell>
          <cell r="H578">
            <v>83.4</v>
          </cell>
          <cell r="J578">
            <v>60.64</v>
          </cell>
        </row>
        <row r="579">
          <cell r="A579">
            <v>16005</v>
          </cell>
          <cell r="B579" t="str">
            <v>STOKER ST</v>
          </cell>
          <cell r="C579" t="str">
            <v>34328011</v>
          </cell>
          <cell r="D579">
            <v>35</v>
          </cell>
          <cell r="E579">
            <v>2056</v>
          </cell>
          <cell r="G579">
            <v>0</v>
          </cell>
          <cell r="H579">
            <v>136.59</v>
          </cell>
          <cell r="J579">
            <v>90.46</v>
          </cell>
        </row>
        <row r="580">
          <cell r="A580">
            <v>16104</v>
          </cell>
          <cell r="B580" t="str">
            <v>GEORGE LE</v>
          </cell>
          <cell r="C580" t="str">
            <v>34328011</v>
          </cell>
          <cell r="D580">
            <v>35</v>
          </cell>
          <cell r="E580">
            <v>2073.34</v>
          </cell>
          <cell r="G580">
            <v>0</v>
          </cell>
          <cell r="H580">
            <v>138.03</v>
          </cell>
          <cell r="J580">
            <v>91.23</v>
          </cell>
        </row>
        <row r="581">
          <cell r="A581">
            <v>17471</v>
          </cell>
          <cell r="B581" t="str">
            <v>RAVAT AA</v>
          </cell>
          <cell r="C581" t="str">
            <v>34328011</v>
          </cell>
          <cell r="D581">
            <v>35</v>
          </cell>
          <cell r="E581">
            <v>2513.34</v>
          </cell>
          <cell r="G581">
            <v>0</v>
          </cell>
          <cell r="H581">
            <v>172.59</v>
          </cell>
          <cell r="J581">
            <v>109.55</v>
          </cell>
        </row>
        <row r="582">
          <cell r="A582">
            <v>17330</v>
          </cell>
          <cell r="B582" t="str">
            <v>HARVARD PL</v>
          </cell>
          <cell r="C582" t="str">
            <v>34328011</v>
          </cell>
          <cell r="D582">
            <v>35</v>
          </cell>
          <cell r="E582">
            <v>2653.17</v>
          </cell>
          <cell r="G582">
            <v>0</v>
          </cell>
          <cell r="H582">
            <v>190.29</v>
          </cell>
          <cell r="J582">
            <v>116.74</v>
          </cell>
        </row>
        <row r="583">
          <cell r="A583">
            <v>11529</v>
          </cell>
          <cell r="B583" t="str">
            <v>LANE HE</v>
          </cell>
          <cell r="C583" t="str">
            <v>34328011</v>
          </cell>
          <cell r="D583">
            <v>35</v>
          </cell>
          <cell r="E583">
            <v>2696.34</v>
          </cell>
          <cell r="G583">
            <v>0</v>
          </cell>
          <cell r="H583">
            <v>204.96</v>
          </cell>
          <cell r="J583">
            <v>118.64</v>
          </cell>
        </row>
        <row r="584">
          <cell r="A584">
            <v>17267</v>
          </cell>
          <cell r="B584" t="str">
            <v>ALLEN P</v>
          </cell>
          <cell r="C584" t="str">
            <v>34328011</v>
          </cell>
          <cell r="D584">
            <v>35</v>
          </cell>
          <cell r="E584">
            <v>2755.84</v>
          </cell>
          <cell r="G584">
            <v>0</v>
          </cell>
          <cell r="H584">
            <v>212.21</v>
          </cell>
          <cell r="J584">
            <v>121.26</v>
          </cell>
        </row>
        <row r="585">
          <cell r="A585">
            <v>10480</v>
          </cell>
          <cell r="B585" t="str">
            <v>RIDGE PD</v>
          </cell>
          <cell r="C585" t="str">
            <v>34328011</v>
          </cell>
          <cell r="D585">
            <v>35</v>
          </cell>
          <cell r="E585">
            <v>2619</v>
          </cell>
          <cell r="G585">
            <v>0</v>
          </cell>
          <cell r="H585">
            <v>224.79</v>
          </cell>
          <cell r="J585">
            <v>126.37</v>
          </cell>
        </row>
        <row r="586">
          <cell r="A586">
            <v>17647</v>
          </cell>
          <cell r="B586" t="str">
            <v>RICHARDSON MK</v>
          </cell>
          <cell r="C586" t="str">
            <v>34328011</v>
          </cell>
          <cell r="D586">
            <v>35</v>
          </cell>
          <cell r="E586">
            <v>2867.67</v>
          </cell>
          <cell r="G586">
            <v>0</v>
          </cell>
          <cell r="H586">
            <v>231.29</v>
          </cell>
          <cell r="J586">
            <v>126.18</v>
          </cell>
        </row>
        <row r="587">
          <cell r="A587">
            <v>17255</v>
          </cell>
          <cell r="B587" t="str">
            <v>COLLS R</v>
          </cell>
          <cell r="C587" t="str">
            <v>34328011</v>
          </cell>
          <cell r="D587">
            <v>35</v>
          </cell>
          <cell r="E587">
            <v>2973.34</v>
          </cell>
          <cell r="G587">
            <v>0</v>
          </cell>
          <cell r="H587">
            <v>235.6</v>
          </cell>
          <cell r="J587">
            <v>130.83000000000001</v>
          </cell>
        </row>
        <row r="588">
          <cell r="A588">
            <v>17765</v>
          </cell>
          <cell r="B588" t="str">
            <v>KITCHEN JM</v>
          </cell>
          <cell r="C588" t="str">
            <v>34328011</v>
          </cell>
          <cell r="D588">
            <v>35</v>
          </cell>
          <cell r="E588">
            <v>2989</v>
          </cell>
          <cell r="G588">
            <v>0</v>
          </cell>
          <cell r="H588">
            <v>239.5</v>
          </cell>
          <cell r="J588">
            <v>131.52000000000001</v>
          </cell>
        </row>
        <row r="589">
          <cell r="A589">
            <v>17827</v>
          </cell>
          <cell r="B589" t="str">
            <v>MARSHALL KA</v>
          </cell>
          <cell r="C589" t="str">
            <v>34328011</v>
          </cell>
          <cell r="D589">
            <v>35</v>
          </cell>
          <cell r="E589">
            <v>3041.34</v>
          </cell>
          <cell r="G589">
            <v>0</v>
          </cell>
          <cell r="H589">
            <v>243.85</v>
          </cell>
          <cell r="J589">
            <v>133.82</v>
          </cell>
        </row>
        <row r="590">
          <cell r="A590">
            <v>11760</v>
          </cell>
          <cell r="B590" t="str">
            <v>OVERTON I</v>
          </cell>
          <cell r="C590" t="str">
            <v>34328011</v>
          </cell>
          <cell r="D590">
            <v>35</v>
          </cell>
          <cell r="E590">
            <v>3197.09</v>
          </cell>
          <cell r="G590">
            <v>0</v>
          </cell>
          <cell r="H590">
            <v>263.92</v>
          </cell>
          <cell r="J590">
            <v>140.66999999999999</v>
          </cell>
        </row>
        <row r="591">
          <cell r="A591">
            <v>16038</v>
          </cell>
          <cell r="B591" t="str">
            <v>COOKE IP</v>
          </cell>
          <cell r="C591" t="str">
            <v>34328011</v>
          </cell>
          <cell r="D591">
            <v>35</v>
          </cell>
          <cell r="E591">
            <v>3249.92</v>
          </cell>
          <cell r="G591">
            <v>0</v>
          </cell>
          <cell r="H591">
            <v>267.32</v>
          </cell>
          <cell r="J591">
            <v>143</v>
          </cell>
        </row>
        <row r="592">
          <cell r="A592">
            <v>17764</v>
          </cell>
          <cell r="B592" t="str">
            <v>ROWE LF</v>
          </cell>
          <cell r="C592" t="str">
            <v>34328011</v>
          </cell>
          <cell r="D592">
            <v>35</v>
          </cell>
          <cell r="E592">
            <v>3947.67</v>
          </cell>
          <cell r="G592">
            <v>0</v>
          </cell>
          <cell r="H592">
            <v>343.04</v>
          </cell>
          <cell r="J592">
            <v>173.7</v>
          </cell>
        </row>
        <row r="593">
          <cell r="A593">
            <v>20294</v>
          </cell>
          <cell r="B593" t="str">
            <v>HILLS LC</v>
          </cell>
          <cell r="C593" t="str">
            <v>34338011</v>
          </cell>
          <cell r="D593">
            <v>35</v>
          </cell>
          <cell r="E593">
            <v>1423.59</v>
          </cell>
          <cell r="G593">
            <v>0</v>
          </cell>
          <cell r="H593">
            <v>84.1</v>
          </cell>
          <cell r="J593">
            <v>62.64</v>
          </cell>
        </row>
        <row r="594">
          <cell r="A594">
            <v>15023</v>
          </cell>
          <cell r="B594" t="str">
            <v>MADDOCK AJ</v>
          </cell>
          <cell r="C594" t="str">
            <v>34338011</v>
          </cell>
          <cell r="D594">
            <v>35</v>
          </cell>
          <cell r="E594">
            <v>1717.84</v>
          </cell>
          <cell r="G594">
            <v>0</v>
          </cell>
          <cell r="H594">
            <v>108.52</v>
          </cell>
          <cell r="J594">
            <v>75.58</v>
          </cell>
        </row>
        <row r="595">
          <cell r="A595">
            <v>17804</v>
          </cell>
          <cell r="B595" t="str">
            <v>FIELD P</v>
          </cell>
          <cell r="C595" t="str">
            <v>34338011</v>
          </cell>
          <cell r="D595">
            <v>35</v>
          </cell>
          <cell r="E595">
            <v>2453</v>
          </cell>
          <cell r="G595">
            <v>0</v>
          </cell>
          <cell r="H595">
            <v>169.54</v>
          </cell>
          <cell r="J595">
            <v>107.93</v>
          </cell>
        </row>
        <row r="596">
          <cell r="A596">
            <v>17790</v>
          </cell>
          <cell r="B596" t="str">
            <v>CHAWDA N</v>
          </cell>
          <cell r="C596" t="str">
            <v>34338011</v>
          </cell>
          <cell r="D596">
            <v>35</v>
          </cell>
          <cell r="E596">
            <v>2453</v>
          </cell>
          <cell r="G596">
            <v>0</v>
          </cell>
          <cell r="H596">
            <v>182.51</v>
          </cell>
          <cell r="J596">
            <v>107.93</v>
          </cell>
        </row>
        <row r="597">
          <cell r="A597">
            <v>10486</v>
          </cell>
          <cell r="B597" t="str">
            <v>ROBINSON PE</v>
          </cell>
          <cell r="C597" t="str">
            <v>34338011</v>
          </cell>
          <cell r="D597">
            <v>35</v>
          </cell>
          <cell r="E597">
            <v>2519</v>
          </cell>
          <cell r="G597">
            <v>0</v>
          </cell>
          <cell r="H597">
            <v>183.29</v>
          </cell>
          <cell r="J597">
            <v>110.84</v>
          </cell>
        </row>
        <row r="598">
          <cell r="A598">
            <v>17805</v>
          </cell>
          <cell r="B598" t="str">
            <v>BRENNAN J</v>
          </cell>
          <cell r="C598" t="str">
            <v>34338011</v>
          </cell>
          <cell r="D598">
            <v>35</v>
          </cell>
          <cell r="E598">
            <v>2563.17</v>
          </cell>
          <cell r="G598">
            <v>0</v>
          </cell>
          <cell r="H598">
            <v>179.67</v>
          </cell>
          <cell r="J598">
            <v>112.78</v>
          </cell>
        </row>
        <row r="599">
          <cell r="A599">
            <v>17796</v>
          </cell>
          <cell r="B599" t="str">
            <v>HEFFERNAN LA</v>
          </cell>
          <cell r="C599" t="str">
            <v>34338011</v>
          </cell>
          <cell r="D599">
            <v>35</v>
          </cell>
          <cell r="E599">
            <v>2840.34</v>
          </cell>
          <cell r="G599">
            <v>0</v>
          </cell>
          <cell r="H599">
            <v>216.42</v>
          </cell>
          <cell r="J599">
            <v>124.97</v>
          </cell>
        </row>
        <row r="600">
          <cell r="A600">
            <v>17757</v>
          </cell>
          <cell r="B600" t="str">
            <v>SAMS E</v>
          </cell>
          <cell r="C600" t="str">
            <v>34338011</v>
          </cell>
          <cell r="D600">
            <v>35</v>
          </cell>
          <cell r="E600">
            <v>3043.09</v>
          </cell>
          <cell r="G600">
            <v>0</v>
          </cell>
          <cell r="H600">
            <v>238.02</v>
          </cell>
          <cell r="J600">
            <v>133.9</v>
          </cell>
        </row>
        <row r="601">
          <cell r="A601">
            <v>13095</v>
          </cell>
          <cell r="B601" t="str">
            <v>MILLS PR</v>
          </cell>
          <cell r="C601" t="str">
            <v>34338011</v>
          </cell>
          <cell r="D601">
            <v>35</v>
          </cell>
          <cell r="E601">
            <v>3131</v>
          </cell>
          <cell r="G601">
            <v>0</v>
          </cell>
          <cell r="H601">
            <v>251.49</v>
          </cell>
          <cell r="J601">
            <v>137.76</v>
          </cell>
        </row>
        <row r="602">
          <cell r="A602">
            <v>17756</v>
          </cell>
          <cell r="B602" t="str">
            <v>BIRCHALL L</v>
          </cell>
          <cell r="C602" t="str">
            <v>34338011</v>
          </cell>
          <cell r="D602">
            <v>35</v>
          </cell>
          <cell r="E602">
            <v>3947.67</v>
          </cell>
          <cell r="G602">
            <v>0</v>
          </cell>
          <cell r="H602">
            <v>344.24</v>
          </cell>
          <cell r="J602">
            <v>173.7</v>
          </cell>
        </row>
        <row r="603">
          <cell r="A603">
            <v>17851</v>
          </cell>
          <cell r="B603" t="str">
            <v>PERCY LJ</v>
          </cell>
          <cell r="C603" t="str">
            <v>34408011</v>
          </cell>
          <cell r="D603">
            <v>35</v>
          </cell>
          <cell r="E603">
            <v>1208.42</v>
          </cell>
          <cell r="G603">
            <v>0</v>
          </cell>
          <cell r="H603">
            <v>66.239999999999995</v>
          </cell>
          <cell r="J603">
            <v>53.17</v>
          </cell>
        </row>
        <row r="604">
          <cell r="A604">
            <v>17776</v>
          </cell>
          <cell r="B604" t="str">
            <v>SOUTHWELL LH</v>
          </cell>
          <cell r="C604" t="str">
            <v>34408011</v>
          </cell>
          <cell r="D604">
            <v>17.5</v>
          </cell>
          <cell r="E604">
            <v>1259.5</v>
          </cell>
          <cell r="G604">
            <v>0</v>
          </cell>
          <cell r="H604">
            <v>70.48</v>
          </cell>
          <cell r="J604">
            <v>55.42</v>
          </cell>
        </row>
        <row r="605">
          <cell r="A605">
            <v>11716</v>
          </cell>
          <cell r="B605" t="str">
            <v>PHILLIPS M</v>
          </cell>
          <cell r="C605" t="str">
            <v>34408011</v>
          </cell>
          <cell r="D605">
            <v>35</v>
          </cell>
          <cell r="E605">
            <v>1349.42</v>
          </cell>
          <cell r="G605">
            <v>0</v>
          </cell>
          <cell r="H605">
            <v>77.95</v>
          </cell>
          <cell r="J605">
            <v>59.37</v>
          </cell>
        </row>
        <row r="606">
          <cell r="A606">
            <v>13362</v>
          </cell>
          <cell r="B606" t="str">
            <v>STRUTT L</v>
          </cell>
          <cell r="C606" t="str">
            <v>34408011</v>
          </cell>
          <cell r="D606">
            <v>17.5</v>
          </cell>
          <cell r="E606">
            <v>1398.84</v>
          </cell>
          <cell r="G606">
            <v>0</v>
          </cell>
          <cell r="H606">
            <v>82.05</v>
          </cell>
          <cell r="J606">
            <v>61.55</v>
          </cell>
        </row>
        <row r="607">
          <cell r="A607">
            <v>17295</v>
          </cell>
          <cell r="B607" t="str">
            <v>WEBB V</v>
          </cell>
          <cell r="C607" t="str">
            <v>34408011</v>
          </cell>
          <cell r="D607">
            <v>17.5</v>
          </cell>
          <cell r="E607">
            <v>704.58500000000004</v>
          </cell>
          <cell r="F607">
            <v>0</v>
          </cell>
          <cell r="G607">
            <v>0</v>
          </cell>
          <cell r="H607">
            <v>41.454999999999998</v>
          </cell>
          <cell r="I607">
            <v>0</v>
          </cell>
          <cell r="J607">
            <v>31</v>
          </cell>
        </row>
        <row r="608">
          <cell r="A608">
            <v>16043</v>
          </cell>
          <cell r="B608" t="str">
            <v>BATLEY DM</v>
          </cell>
          <cell r="C608" t="str">
            <v>34408011</v>
          </cell>
          <cell r="D608">
            <v>35</v>
          </cell>
          <cell r="E608">
            <v>1471.5</v>
          </cell>
          <cell r="G608">
            <v>0</v>
          </cell>
          <cell r="H608">
            <v>88.08</v>
          </cell>
          <cell r="J608">
            <v>64.75</v>
          </cell>
        </row>
        <row r="609">
          <cell r="A609">
            <v>10383</v>
          </cell>
          <cell r="B609" t="str">
            <v>MATKOWSKI BI</v>
          </cell>
          <cell r="C609" t="str">
            <v>34408011</v>
          </cell>
          <cell r="D609">
            <v>35</v>
          </cell>
          <cell r="E609">
            <v>1636.34</v>
          </cell>
          <cell r="G609">
            <v>0</v>
          </cell>
          <cell r="H609">
            <v>101.76</v>
          </cell>
          <cell r="J609">
            <v>72</v>
          </cell>
        </row>
        <row r="610">
          <cell r="A610">
            <v>11558</v>
          </cell>
          <cell r="B610" t="str">
            <v>JEFFERY P</v>
          </cell>
          <cell r="C610" t="str">
            <v>34408011</v>
          </cell>
          <cell r="D610">
            <v>35</v>
          </cell>
          <cell r="E610">
            <v>2519</v>
          </cell>
          <cell r="F610">
            <v>0</v>
          </cell>
          <cell r="G610">
            <v>0</v>
          </cell>
          <cell r="H610">
            <v>166.51249999999999</v>
          </cell>
          <cell r="I610">
            <v>0</v>
          </cell>
          <cell r="J610">
            <v>110.83750000000001</v>
          </cell>
        </row>
        <row r="611">
          <cell r="A611">
            <v>17108</v>
          </cell>
          <cell r="B611" t="str">
            <v>BATTENSBY JR</v>
          </cell>
          <cell r="C611" t="str">
            <v>34408011</v>
          </cell>
          <cell r="D611">
            <v>35</v>
          </cell>
          <cell r="E611">
            <v>2430</v>
          </cell>
          <cell r="G611">
            <v>0</v>
          </cell>
          <cell r="H611">
            <v>173.37</v>
          </cell>
          <cell r="J611">
            <v>107.36</v>
          </cell>
        </row>
        <row r="612">
          <cell r="A612">
            <v>17740</v>
          </cell>
          <cell r="B612" t="str">
            <v>HEPTON T J</v>
          </cell>
          <cell r="C612" t="str">
            <v>34408011</v>
          </cell>
          <cell r="D612">
            <v>35</v>
          </cell>
          <cell r="E612">
            <v>6334.5</v>
          </cell>
          <cell r="G612">
            <v>0</v>
          </cell>
          <cell r="H612">
            <v>624.69000000000005</v>
          </cell>
          <cell r="J612">
            <v>278.72000000000003</v>
          </cell>
        </row>
        <row r="613">
          <cell r="A613">
            <v>17618</v>
          </cell>
          <cell r="B613" t="str">
            <v>WALTERS J M</v>
          </cell>
          <cell r="C613" t="str">
            <v>34418011</v>
          </cell>
          <cell r="D613">
            <v>35</v>
          </cell>
          <cell r="E613">
            <v>0</v>
          </cell>
          <cell r="G613">
            <v>0</v>
          </cell>
          <cell r="H613">
            <v>1.3</v>
          </cell>
          <cell r="J613">
            <v>0</v>
          </cell>
        </row>
        <row r="614">
          <cell r="A614">
            <v>16170</v>
          </cell>
          <cell r="B614" t="str">
            <v>BURKE J</v>
          </cell>
          <cell r="C614" t="str">
            <v>34418011</v>
          </cell>
          <cell r="D614">
            <v>17.5</v>
          </cell>
          <cell r="E614">
            <v>869.84</v>
          </cell>
          <cell r="G614">
            <v>0</v>
          </cell>
          <cell r="H614">
            <v>57.21</v>
          </cell>
          <cell r="J614">
            <v>0</v>
          </cell>
        </row>
        <row r="615">
          <cell r="A615">
            <v>15017</v>
          </cell>
          <cell r="B615" t="str">
            <v>SOANE NM</v>
          </cell>
          <cell r="C615" t="str">
            <v>34418011</v>
          </cell>
          <cell r="D615">
            <v>35</v>
          </cell>
          <cell r="E615">
            <v>1734.67</v>
          </cell>
          <cell r="G615">
            <v>0</v>
          </cell>
          <cell r="H615">
            <v>109.92</v>
          </cell>
          <cell r="J615">
            <v>76.33</v>
          </cell>
        </row>
        <row r="616">
          <cell r="A616">
            <v>10158</v>
          </cell>
          <cell r="B616" t="str">
            <v>DRESSER M</v>
          </cell>
          <cell r="C616" t="str">
            <v>34418011</v>
          </cell>
          <cell r="D616">
            <v>35</v>
          </cell>
          <cell r="E616">
            <v>2220.5500000000002</v>
          </cell>
          <cell r="G616">
            <v>0</v>
          </cell>
          <cell r="H616">
            <v>150.25</v>
          </cell>
          <cell r="J616">
            <v>97.7</v>
          </cell>
        </row>
        <row r="617">
          <cell r="A617">
            <v>17623</v>
          </cell>
          <cell r="B617" t="str">
            <v>EDWARDS H</v>
          </cell>
          <cell r="C617" t="str">
            <v>34418011</v>
          </cell>
          <cell r="D617">
            <v>35</v>
          </cell>
          <cell r="E617">
            <v>2560.17</v>
          </cell>
          <cell r="G617">
            <v>0</v>
          </cell>
          <cell r="H617">
            <v>179.32</v>
          </cell>
          <cell r="J617">
            <v>112.65</v>
          </cell>
        </row>
        <row r="618">
          <cell r="A618">
            <v>17678</v>
          </cell>
          <cell r="B618" t="str">
            <v>TRACEY M S</v>
          </cell>
          <cell r="C618" t="str">
            <v>34418011</v>
          </cell>
          <cell r="D618">
            <v>35</v>
          </cell>
          <cell r="E618">
            <v>2662.34</v>
          </cell>
          <cell r="G618">
            <v>0</v>
          </cell>
          <cell r="H618">
            <v>207.74</v>
          </cell>
          <cell r="J618">
            <v>117.14</v>
          </cell>
        </row>
        <row r="619">
          <cell r="A619">
            <v>20249</v>
          </cell>
          <cell r="B619" t="str">
            <v>HUSSAIN N</v>
          </cell>
          <cell r="C619" t="str">
            <v>34418011</v>
          </cell>
          <cell r="D619">
            <v>35</v>
          </cell>
          <cell r="E619">
            <v>2690.67</v>
          </cell>
          <cell r="G619">
            <v>0</v>
          </cell>
          <cell r="H619">
            <v>215.07</v>
          </cell>
          <cell r="J619">
            <v>118.39</v>
          </cell>
        </row>
        <row r="620">
          <cell r="A620">
            <v>17604</v>
          </cell>
          <cell r="B620" t="str">
            <v>WINTER P M</v>
          </cell>
          <cell r="C620" t="str">
            <v>34418011</v>
          </cell>
          <cell r="D620">
            <v>35</v>
          </cell>
          <cell r="E620">
            <v>2976.25</v>
          </cell>
          <cell r="G620">
            <v>0</v>
          </cell>
          <cell r="H620">
            <v>228.42</v>
          </cell>
          <cell r="J620">
            <v>130.96</v>
          </cell>
        </row>
        <row r="621">
          <cell r="A621">
            <v>17617</v>
          </cell>
          <cell r="B621" t="str">
            <v>HOUGHTON A E</v>
          </cell>
          <cell r="C621" t="str">
            <v>34418011</v>
          </cell>
          <cell r="D621">
            <v>35</v>
          </cell>
          <cell r="E621">
            <v>2976.25</v>
          </cell>
          <cell r="G621">
            <v>0</v>
          </cell>
          <cell r="H621">
            <v>228.42</v>
          </cell>
          <cell r="J621">
            <v>130.96</v>
          </cell>
        </row>
        <row r="622">
          <cell r="A622">
            <v>17707</v>
          </cell>
          <cell r="B622" t="str">
            <v>SUTCLIFFE S G</v>
          </cell>
          <cell r="C622" t="str">
            <v>34418011</v>
          </cell>
          <cell r="D622">
            <v>35</v>
          </cell>
          <cell r="E622">
            <v>3251.5</v>
          </cell>
          <cell r="G622">
            <v>0</v>
          </cell>
          <cell r="H622">
            <v>271.07</v>
          </cell>
          <cell r="J622">
            <v>143.07</v>
          </cell>
        </row>
        <row r="623">
          <cell r="A623">
            <v>17463</v>
          </cell>
          <cell r="B623" t="str">
            <v>MCGUIRE NG</v>
          </cell>
          <cell r="C623" t="str">
            <v>34418011</v>
          </cell>
          <cell r="D623">
            <v>35</v>
          </cell>
          <cell r="E623">
            <v>3341.42</v>
          </cell>
          <cell r="G623">
            <v>0</v>
          </cell>
          <cell r="H623">
            <v>290.39</v>
          </cell>
          <cell r="J623">
            <v>147.02000000000001</v>
          </cell>
        </row>
        <row r="624">
          <cell r="A624">
            <v>16190</v>
          </cell>
          <cell r="B624" t="str">
            <v>BROWN HE</v>
          </cell>
          <cell r="C624" t="str">
            <v>34418011</v>
          </cell>
          <cell r="D624">
            <v>35</v>
          </cell>
          <cell r="E624">
            <v>3373.5</v>
          </cell>
          <cell r="G624">
            <v>0</v>
          </cell>
          <cell r="H624">
            <v>275.29000000000002</v>
          </cell>
          <cell r="J624">
            <v>148.43</v>
          </cell>
        </row>
        <row r="625">
          <cell r="A625">
            <v>15082</v>
          </cell>
          <cell r="B625" t="str">
            <v>CLERMONT DC</v>
          </cell>
          <cell r="C625" t="str">
            <v>34418011</v>
          </cell>
          <cell r="D625">
            <v>35</v>
          </cell>
          <cell r="E625">
            <v>3472.59</v>
          </cell>
          <cell r="G625">
            <v>0</v>
          </cell>
          <cell r="H625">
            <v>286.98</v>
          </cell>
          <cell r="J625">
            <v>152.79</v>
          </cell>
        </row>
        <row r="626">
          <cell r="A626">
            <v>17601</v>
          </cell>
          <cell r="B626" t="str">
            <v>HEELS D</v>
          </cell>
          <cell r="C626" t="str">
            <v>34418011</v>
          </cell>
          <cell r="D626">
            <v>35</v>
          </cell>
          <cell r="E626">
            <v>3759.75</v>
          </cell>
          <cell r="G626">
            <v>0</v>
          </cell>
          <cell r="H626">
            <v>326.92</v>
          </cell>
          <cell r="J626">
            <v>165.43</v>
          </cell>
        </row>
        <row r="627">
          <cell r="A627">
            <v>11508</v>
          </cell>
          <cell r="B627" t="str">
            <v>CALLAN JA</v>
          </cell>
          <cell r="C627" t="str">
            <v>34428011</v>
          </cell>
          <cell r="D627">
            <v>17.5</v>
          </cell>
          <cell r="E627">
            <v>1488.13</v>
          </cell>
          <cell r="G627">
            <v>0</v>
          </cell>
          <cell r="H627">
            <v>41.35</v>
          </cell>
          <cell r="J627">
            <v>39.97</v>
          </cell>
        </row>
        <row r="628">
          <cell r="A628">
            <v>14073</v>
          </cell>
          <cell r="B628" t="str">
            <v>DEAR M</v>
          </cell>
          <cell r="C628" t="str">
            <v>34428011</v>
          </cell>
          <cell r="D628">
            <v>35</v>
          </cell>
          <cell r="E628">
            <v>2662.84</v>
          </cell>
          <cell r="G628">
            <v>0</v>
          </cell>
          <cell r="H628">
            <v>92.2</v>
          </cell>
          <cell r="J628">
            <v>66.930000000000007</v>
          </cell>
        </row>
        <row r="629">
          <cell r="A629">
            <v>17645</v>
          </cell>
          <cell r="B629" t="str">
            <v>O'NEILL S</v>
          </cell>
          <cell r="C629" t="str">
            <v>34428011</v>
          </cell>
          <cell r="D629">
            <v>35</v>
          </cell>
          <cell r="E629">
            <v>2368.5</v>
          </cell>
          <cell r="G629">
            <v>0</v>
          </cell>
          <cell r="H629">
            <v>168.22</v>
          </cell>
          <cell r="J629">
            <v>104.21</v>
          </cell>
        </row>
        <row r="630">
          <cell r="A630">
            <v>11588</v>
          </cell>
          <cell r="B630" t="str">
            <v>SMITH RP</v>
          </cell>
          <cell r="C630" t="str">
            <v>34428011</v>
          </cell>
          <cell r="D630">
            <v>35</v>
          </cell>
          <cell r="E630">
            <v>2566.42</v>
          </cell>
          <cell r="G630">
            <v>0</v>
          </cell>
          <cell r="H630">
            <v>184.56</v>
          </cell>
          <cell r="J630">
            <v>110.84</v>
          </cell>
        </row>
        <row r="631">
          <cell r="A631">
            <v>10052</v>
          </cell>
          <cell r="B631" t="str">
            <v>BENNETT GW</v>
          </cell>
          <cell r="C631" t="str">
            <v>34428011</v>
          </cell>
          <cell r="D631">
            <v>35</v>
          </cell>
          <cell r="E631">
            <v>2536.75</v>
          </cell>
          <cell r="G631">
            <v>0</v>
          </cell>
          <cell r="H631">
            <v>176.56</v>
          </cell>
          <cell r="J631">
            <v>111.62</v>
          </cell>
        </row>
        <row r="632">
          <cell r="A632">
            <v>17538</v>
          </cell>
          <cell r="B632" t="str">
            <v>SAYERS D</v>
          </cell>
          <cell r="C632" t="str">
            <v>34428011</v>
          </cell>
          <cell r="D632">
            <v>35</v>
          </cell>
          <cell r="E632">
            <v>2593.5</v>
          </cell>
          <cell r="G632">
            <v>0</v>
          </cell>
          <cell r="H632">
            <v>183.25</v>
          </cell>
          <cell r="J632">
            <v>114.11</v>
          </cell>
        </row>
        <row r="633">
          <cell r="A633">
            <v>20487</v>
          </cell>
          <cell r="B633" t="str">
            <v>SORENSEN RS</v>
          </cell>
          <cell r="C633" t="str">
            <v>34428011</v>
          </cell>
          <cell r="D633">
            <v>35</v>
          </cell>
          <cell r="E633">
            <v>3125</v>
          </cell>
          <cell r="G633">
            <v>0</v>
          </cell>
          <cell r="H633">
            <v>186.49</v>
          </cell>
          <cell r="J633">
            <v>115.32</v>
          </cell>
        </row>
        <row r="634">
          <cell r="A634">
            <v>13098</v>
          </cell>
          <cell r="B634" t="str">
            <v>BOYLE MC</v>
          </cell>
          <cell r="C634" t="str">
            <v>34428011</v>
          </cell>
          <cell r="D634">
            <v>35</v>
          </cell>
          <cell r="E634">
            <v>2731.84</v>
          </cell>
          <cell r="G634">
            <v>0</v>
          </cell>
          <cell r="H634">
            <v>199.58</v>
          </cell>
          <cell r="J634">
            <v>120.2</v>
          </cell>
        </row>
        <row r="635">
          <cell r="A635">
            <v>10487</v>
          </cell>
          <cell r="B635" t="str">
            <v>RODERICK GM</v>
          </cell>
          <cell r="C635" t="str">
            <v>34428011</v>
          </cell>
          <cell r="D635">
            <v>35</v>
          </cell>
          <cell r="E635">
            <v>2976.25</v>
          </cell>
          <cell r="G635">
            <v>0</v>
          </cell>
          <cell r="H635">
            <v>235.57</v>
          </cell>
          <cell r="J635">
            <v>130.96</v>
          </cell>
        </row>
        <row r="636">
          <cell r="A636">
            <v>10211</v>
          </cell>
          <cell r="B636" t="str">
            <v>GOODMAN S</v>
          </cell>
          <cell r="C636" t="str">
            <v>34428011</v>
          </cell>
          <cell r="D636">
            <v>35</v>
          </cell>
          <cell r="E636">
            <v>2976.25</v>
          </cell>
          <cell r="G636">
            <v>0</v>
          </cell>
          <cell r="H636">
            <v>248.77</v>
          </cell>
          <cell r="J636">
            <v>130.96</v>
          </cell>
        </row>
        <row r="637">
          <cell r="A637">
            <v>10008</v>
          </cell>
          <cell r="B637" t="str">
            <v>FEARON YA</v>
          </cell>
          <cell r="C637" t="str">
            <v>34428011</v>
          </cell>
          <cell r="D637">
            <v>35</v>
          </cell>
          <cell r="E637">
            <v>2976.25</v>
          </cell>
          <cell r="G637">
            <v>0</v>
          </cell>
          <cell r="H637">
            <v>241.57</v>
          </cell>
          <cell r="J637">
            <v>131.4</v>
          </cell>
        </row>
        <row r="638">
          <cell r="A638">
            <v>17762</v>
          </cell>
          <cell r="B638" t="str">
            <v>LOMAX A</v>
          </cell>
          <cell r="C638" t="str">
            <v>34428011</v>
          </cell>
          <cell r="D638">
            <v>35</v>
          </cell>
          <cell r="E638">
            <v>3125.92</v>
          </cell>
          <cell r="G638">
            <v>0</v>
          </cell>
          <cell r="H638">
            <v>248.76</v>
          </cell>
          <cell r="J638">
            <v>137.54</v>
          </cell>
        </row>
        <row r="639">
          <cell r="A639">
            <v>10141</v>
          </cell>
          <cell r="B639" t="str">
            <v>DANSON VLS</v>
          </cell>
          <cell r="C639" t="str">
            <v>34428011</v>
          </cell>
          <cell r="D639">
            <v>35</v>
          </cell>
          <cell r="E639">
            <v>3140.34</v>
          </cell>
          <cell r="G639">
            <v>0</v>
          </cell>
          <cell r="H639">
            <v>247.78</v>
          </cell>
          <cell r="J639">
            <v>138.16999999999999</v>
          </cell>
        </row>
        <row r="640">
          <cell r="A640">
            <v>10259</v>
          </cell>
          <cell r="B640" t="str">
            <v>HILL JM</v>
          </cell>
          <cell r="C640" t="str">
            <v>34428011</v>
          </cell>
          <cell r="D640">
            <v>35</v>
          </cell>
          <cell r="E640">
            <v>3347.17</v>
          </cell>
          <cell r="G640">
            <v>0</v>
          </cell>
          <cell r="H640">
            <v>272.19</v>
          </cell>
          <cell r="J640">
            <v>147.28</v>
          </cell>
        </row>
        <row r="641">
          <cell r="A641">
            <v>11064</v>
          </cell>
          <cell r="B641" t="str">
            <v>QUAIL JM</v>
          </cell>
          <cell r="C641" t="str">
            <v>34428011</v>
          </cell>
          <cell r="D641">
            <v>35</v>
          </cell>
          <cell r="E641">
            <v>3472.59</v>
          </cell>
          <cell r="G641">
            <v>0</v>
          </cell>
          <cell r="H641">
            <v>286.98</v>
          </cell>
          <cell r="J641">
            <v>152.79</v>
          </cell>
        </row>
        <row r="642">
          <cell r="A642">
            <v>11820</v>
          </cell>
          <cell r="B642" t="str">
            <v>BERISH NR</v>
          </cell>
          <cell r="C642" t="str">
            <v>34428011</v>
          </cell>
          <cell r="D642">
            <v>35</v>
          </cell>
          <cell r="E642">
            <v>3472.59</v>
          </cell>
          <cell r="G642">
            <v>0</v>
          </cell>
          <cell r="H642">
            <v>296.55</v>
          </cell>
          <cell r="J642">
            <v>152.79</v>
          </cell>
        </row>
        <row r="643">
          <cell r="A643">
            <v>11742</v>
          </cell>
          <cell r="B643" t="str">
            <v>ELLIOTT AM</v>
          </cell>
          <cell r="C643" t="str">
            <v>34428011</v>
          </cell>
          <cell r="D643">
            <v>35</v>
          </cell>
          <cell r="E643">
            <v>3472.59</v>
          </cell>
          <cell r="G643">
            <v>0</v>
          </cell>
          <cell r="H643">
            <v>316.32</v>
          </cell>
          <cell r="J643">
            <v>152.79</v>
          </cell>
        </row>
        <row r="644">
          <cell r="A644">
            <v>10362</v>
          </cell>
          <cell r="B644" t="str">
            <v>MCHALE PJ</v>
          </cell>
          <cell r="C644" t="str">
            <v>34428011</v>
          </cell>
          <cell r="D644">
            <v>35</v>
          </cell>
          <cell r="E644">
            <v>3966.09</v>
          </cell>
          <cell r="G644">
            <v>0</v>
          </cell>
          <cell r="H644">
            <v>349.05</v>
          </cell>
          <cell r="J644">
            <v>174.51</v>
          </cell>
        </row>
        <row r="645">
          <cell r="A645">
            <v>17485</v>
          </cell>
          <cell r="B645" t="str">
            <v>FALLON DM</v>
          </cell>
          <cell r="C645" t="str">
            <v>34438011</v>
          </cell>
          <cell r="D645">
            <v>35</v>
          </cell>
          <cell r="E645">
            <v>1412.09</v>
          </cell>
          <cell r="G645">
            <v>0</v>
          </cell>
          <cell r="H645">
            <v>88.4</v>
          </cell>
          <cell r="J645">
            <v>64.91</v>
          </cell>
        </row>
        <row r="646">
          <cell r="A646">
            <v>17520</v>
          </cell>
          <cell r="B646" t="str">
            <v>PALIN R</v>
          </cell>
          <cell r="C646" t="str">
            <v>34438011</v>
          </cell>
          <cell r="D646">
            <v>35</v>
          </cell>
          <cell r="E646">
            <v>1475.34</v>
          </cell>
          <cell r="G646">
            <v>0</v>
          </cell>
          <cell r="H646">
            <v>88.4</v>
          </cell>
          <cell r="J646">
            <v>64.91</v>
          </cell>
        </row>
        <row r="647">
          <cell r="A647">
            <v>11272</v>
          </cell>
          <cell r="B647" t="str">
            <v>MOBEY DG</v>
          </cell>
          <cell r="C647" t="str">
            <v>34438011</v>
          </cell>
          <cell r="D647">
            <v>35</v>
          </cell>
          <cell r="E647">
            <v>2384.75</v>
          </cell>
          <cell r="G647">
            <v>0</v>
          </cell>
          <cell r="H647">
            <v>170.13</v>
          </cell>
          <cell r="J647">
            <v>104.93</v>
          </cell>
        </row>
        <row r="648">
          <cell r="A648">
            <v>17627</v>
          </cell>
          <cell r="B648" t="str">
            <v>STEAD G</v>
          </cell>
          <cell r="C648" t="str">
            <v>34438011</v>
          </cell>
          <cell r="D648">
            <v>35</v>
          </cell>
          <cell r="E648">
            <v>2453</v>
          </cell>
          <cell r="G648">
            <v>0</v>
          </cell>
          <cell r="H648">
            <v>169.54</v>
          </cell>
          <cell r="J648">
            <v>107.93</v>
          </cell>
        </row>
        <row r="649">
          <cell r="A649">
            <v>17563</v>
          </cell>
          <cell r="B649" t="str">
            <v>NOONE DM</v>
          </cell>
          <cell r="C649" t="str">
            <v>34438011</v>
          </cell>
          <cell r="D649">
            <v>35</v>
          </cell>
          <cell r="E649">
            <v>2453</v>
          </cell>
          <cell r="G649">
            <v>0</v>
          </cell>
          <cell r="H649">
            <v>184.89</v>
          </cell>
          <cell r="J649">
            <v>107.93</v>
          </cell>
        </row>
        <row r="650">
          <cell r="A650">
            <v>13124</v>
          </cell>
          <cell r="B650" t="str">
            <v>FOREN GAL</v>
          </cell>
          <cell r="C650" t="str">
            <v>34438011</v>
          </cell>
          <cell r="D650">
            <v>35</v>
          </cell>
          <cell r="E650">
            <v>2849.34</v>
          </cell>
          <cell r="G650">
            <v>0</v>
          </cell>
          <cell r="H650">
            <v>219.02</v>
          </cell>
          <cell r="J650">
            <v>125.37</v>
          </cell>
        </row>
        <row r="651">
          <cell r="A651">
            <v>17803</v>
          </cell>
          <cell r="B651" t="str">
            <v>BANFIELD L</v>
          </cell>
          <cell r="C651" t="str">
            <v>34438011</v>
          </cell>
          <cell r="D651">
            <v>35</v>
          </cell>
          <cell r="E651">
            <v>2887.75</v>
          </cell>
          <cell r="G651">
            <v>0</v>
          </cell>
          <cell r="H651">
            <v>228.1</v>
          </cell>
          <cell r="J651">
            <v>127.06</v>
          </cell>
        </row>
        <row r="652">
          <cell r="A652">
            <v>17597</v>
          </cell>
          <cell r="B652" t="str">
            <v>COX J</v>
          </cell>
          <cell r="C652" t="str">
            <v>34438011</v>
          </cell>
          <cell r="D652">
            <v>35</v>
          </cell>
          <cell r="E652">
            <v>3069</v>
          </cell>
          <cell r="G652">
            <v>0</v>
          </cell>
          <cell r="H652">
            <v>239.36</v>
          </cell>
          <cell r="J652">
            <v>135.04</v>
          </cell>
        </row>
        <row r="653">
          <cell r="A653">
            <v>17760</v>
          </cell>
          <cell r="B653" t="str">
            <v>HOOD AJ</v>
          </cell>
          <cell r="C653" t="str">
            <v>34438011</v>
          </cell>
          <cell r="D653">
            <v>35</v>
          </cell>
          <cell r="E653">
            <v>3219.09</v>
          </cell>
          <cell r="G653">
            <v>0</v>
          </cell>
          <cell r="H653">
            <v>263.95999999999998</v>
          </cell>
          <cell r="J653">
            <v>141.63999999999999</v>
          </cell>
        </row>
        <row r="654">
          <cell r="A654">
            <v>17774</v>
          </cell>
          <cell r="B654" t="str">
            <v>TOLLEY SM</v>
          </cell>
          <cell r="C654" t="str">
            <v>34438011</v>
          </cell>
          <cell r="D654">
            <v>35</v>
          </cell>
          <cell r="E654">
            <v>3845.59</v>
          </cell>
          <cell r="G654">
            <v>0</v>
          </cell>
          <cell r="H654">
            <v>339.58</v>
          </cell>
          <cell r="J654">
            <v>169.21</v>
          </cell>
        </row>
        <row r="655">
          <cell r="A655">
            <v>174993420</v>
          </cell>
          <cell r="B655" t="str">
            <v>LLOYD MI</v>
          </cell>
          <cell r="C655">
            <v>34428042</v>
          </cell>
          <cell r="D655">
            <v>17.5</v>
          </cell>
          <cell r="E655">
            <v>803.85</v>
          </cell>
          <cell r="G655">
            <v>59.545000000000002</v>
          </cell>
          <cell r="H655">
            <v>51.97</v>
          </cell>
          <cell r="J655">
            <v>36.575000000000003</v>
          </cell>
        </row>
        <row r="656">
          <cell r="A656">
            <v>11353</v>
          </cell>
          <cell r="B656" t="str">
            <v>PYLE DJ</v>
          </cell>
          <cell r="C656">
            <v>24228043</v>
          </cell>
          <cell r="D656">
            <v>18.2</v>
          </cell>
          <cell r="E656">
            <v>1039.5267999999999</v>
          </cell>
          <cell r="G656">
            <v>0</v>
          </cell>
          <cell r="H656">
            <v>68.972800000000007</v>
          </cell>
          <cell r="J656">
            <v>45.739200000000004</v>
          </cell>
        </row>
        <row r="657">
          <cell r="A657">
            <v>17490</v>
          </cell>
          <cell r="B657" t="str">
            <v>SAVIN BJ</v>
          </cell>
          <cell r="C657" t="str">
            <v>13108043</v>
          </cell>
          <cell r="D657">
            <v>35</v>
          </cell>
          <cell r="E657">
            <v>1830.42</v>
          </cell>
          <cell r="G657">
            <v>250</v>
          </cell>
          <cell r="H657">
            <v>138.62</v>
          </cell>
          <cell r="J657">
            <v>91.54</v>
          </cell>
        </row>
        <row r="658">
          <cell r="A658">
            <v>20061</v>
          </cell>
          <cell r="B658" t="str">
            <v>LOIACONO M</v>
          </cell>
          <cell r="C658" t="str">
            <v>24408043</v>
          </cell>
          <cell r="D658">
            <v>35</v>
          </cell>
          <cell r="E658">
            <v>1024.0899999999999</v>
          </cell>
          <cell r="G658">
            <v>0</v>
          </cell>
          <cell r="H658">
            <v>50.94</v>
          </cell>
          <cell r="J658">
            <v>45.06</v>
          </cell>
        </row>
        <row r="659">
          <cell r="A659">
            <v>177822210</v>
          </cell>
          <cell r="B659" t="str">
            <v>QURESHI M</v>
          </cell>
          <cell r="C659">
            <v>22108045</v>
          </cell>
          <cell r="D659">
            <v>17.5</v>
          </cell>
          <cell r="F659">
            <v>1259.5</v>
          </cell>
          <cell r="G659">
            <v>125</v>
          </cell>
          <cell r="I659">
            <v>101.98</v>
          </cell>
          <cell r="J659">
            <v>60.92</v>
          </cell>
        </row>
        <row r="660">
          <cell r="A660">
            <v>20166</v>
          </cell>
          <cell r="B660" t="str">
            <v>ROOT C</v>
          </cell>
          <cell r="C660" t="str">
            <v>13108045</v>
          </cell>
          <cell r="D660">
            <v>35</v>
          </cell>
          <cell r="F660">
            <v>716.92</v>
          </cell>
          <cell r="G660">
            <v>0</v>
          </cell>
          <cell r="I660">
            <v>39.17</v>
          </cell>
          <cell r="J660">
            <v>0</v>
          </cell>
        </row>
        <row r="661">
          <cell r="A661">
            <v>20248</v>
          </cell>
          <cell r="B661" t="str">
            <v>MCCAULEY L</v>
          </cell>
          <cell r="C661" t="str">
            <v>14228045</v>
          </cell>
          <cell r="D661">
            <v>10</v>
          </cell>
          <cell r="F661">
            <v>266.93</v>
          </cell>
          <cell r="G661">
            <v>0</v>
          </cell>
          <cell r="I661">
            <v>0</v>
          </cell>
          <cell r="J661">
            <v>0</v>
          </cell>
        </row>
        <row r="662">
          <cell r="A662">
            <v>17117</v>
          </cell>
          <cell r="B662" t="str">
            <v>KING S</v>
          </cell>
          <cell r="C662" t="str">
            <v>15048045</v>
          </cell>
          <cell r="D662">
            <v>35</v>
          </cell>
          <cell r="F662">
            <v>1639.84</v>
          </cell>
          <cell r="G662">
            <v>250</v>
          </cell>
          <cell r="I662">
            <v>177.57</v>
          </cell>
          <cell r="J662">
            <v>0</v>
          </cell>
        </row>
        <row r="663">
          <cell r="A663">
            <v>17404</v>
          </cell>
          <cell r="B663" t="str">
            <v>BUCKLAND M</v>
          </cell>
          <cell r="C663" t="str">
            <v>22408045</v>
          </cell>
          <cell r="D663">
            <v>35</v>
          </cell>
          <cell r="F663">
            <v>1392.75</v>
          </cell>
          <cell r="G663">
            <v>250</v>
          </cell>
          <cell r="I663">
            <v>103.12</v>
          </cell>
          <cell r="J663">
            <v>72.72</v>
          </cell>
        </row>
        <row r="664">
          <cell r="A664">
            <v>17768</v>
          </cell>
          <cell r="B664" t="str">
            <v>BERGAN M</v>
          </cell>
          <cell r="C664" t="str">
            <v>22408045</v>
          </cell>
          <cell r="D664">
            <v>35</v>
          </cell>
          <cell r="F664">
            <v>2365.09</v>
          </cell>
          <cell r="G664">
            <v>250</v>
          </cell>
          <cell r="I664">
            <v>263.14999999999998</v>
          </cell>
          <cell r="J664">
            <v>0</v>
          </cell>
        </row>
        <row r="665">
          <cell r="A665">
            <v>10095</v>
          </cell>
          <cell r="B665" t="str">
            <v>VOLPI DS</v>
          </cell>
          <cell r="C665" t="str">
            <v>24138045</v>
          </cell>
          <cell r="D665">
            <v>35</v>
          </cell>
          <cell r="F665">
            <v>1871.17</v>
          </cell>
          <cell r="G665">
            <v>250</v>
          </cell>
          <cell r="I665">
            <v>148.97</v>
          </cell>
          <cell r="J665">
            <v>93.33</v>
          </cell>
        </row>
        <row r="666">
          <cell r="A666">
            <v>20181</v>
          </cell>
          <cell r="B666" t="str">
            <v>DOUGLASS KE</v>
          </cell>
          <cell r="C666" t="str">
            <v>24428045</v>
          </cell>
          <cell r="D666">
            <v>35</v>
          </cell>
          <cell r="F666">
            <v>1423.59</v>
          </cell>
          <cell r="G666">
            <v>0</v>
          </cell>
          <cell r="I666">
            <v>84.1</v>
          </cell>
          <cell r="J666">
            <v>62.64</v>
          </cell>
        </row>
        <row r="667">
          <cell r="A667">
            <v>17693</v>
          </cell>
          <cell r="B667" t="str">
            <v>OSUNWOKE E C</v>
          </cell>
          <cell r="C667" t="str">
            <v>31008045</v>
          </cell>
          <cell r="D667">
            <v>35</v>
          </cell>
          <cell r="F667">
            <v>2695.67</v>
          </cell>
          <cell r="G667">
            <v>250</v>
          </cell>
          <cell r="I667">
            <v>224.81</v>
          </cell>
          <cell r="J667">
            <v>129.61000000000001</v>
          </cell>
        </row>
        <row r="668">
          <cell r="A668">
            <v>17676</v>
          </cell>
          <cell r="B668" t="str">
            <v>AMER CA</v>
          </cell>
          <cell r="C668" t="str">
            <v>31008045</v>
          </cell>
          <cell r="D668">
            <v>35</v>
          </cell>
          <cell r="F668">
            <v>2861.92</v>
          </cell>
          <cell r="G668">
            <v>250</v>
          </cell>
          <cell r="I668">
            <v>253.84</v>
          </cell>
          <cell r="J668">
            <v>136.91999999999999</v>
          </cell>
        </row>
        <row r="669">
          <cell r="A669">
            <v>20411</v>
          </cell>
          <cell r="B669" t="str">
            <v>CLEMMANS L</v>
          </cell>
          <cell r="C669" t="str">
            <v>32308045</v>
          </cell>
          <cell r="D669">
            <v>35</v>
          </cell>
          <cell r="F669">
            <v>1423.59</v>
          </cell>
          <cell r="G669">
            <v>250</v>
          </cell>
          <cell r="I669">
            <v>152.05000000000001</v>
          </cell>
          <cell r="J669">
            <v>0</v>
          </cell>
        </row>
        <row r="670">
          <cell r="A670">
            <v>17680</v>
          </cell>
          <cell r="B670" t="str">
            <v>DUNCAN AJ</v>
          </cell>
          <cell r="C670" t="str">
            <v>32408045</v>
          </cell>
          <cell r="D670">
            <v>35</v>
          </cell>
          <cell r="F670">
            <v>3611.25</v>
          </cell>
          <cell r="G670">
            <v>0</v>
          </cell>
          <cell r="I670">
            <v>310.2</v>
          </cell>
          <cell r="J670">
            <v>158.9</v>
          </cell>
        </row>
        <row r="671">
          <cell r="A671">
            <v>16177</v>
          </cell>
          <cell r="B671" t="str">
            <v>MCHUGH S</v>
          </cell>
          <cell r="C671" t="str">
            <v>32508045</v>
          </cell>
          <cell r="D671">
            <v>35</v>
          </cell>
          <cell r="F671">
            <v>2499.75</v>
          </cell>
          <cell r="G671">
            <v>250</v>
          </cell>
          <cell r="I671">
            <v>201.69</v>
          </cell>
          <cell r="J671">
            <v>120.99</v>
          </cell>
        </row>
      </sheetData>
      <sheetData sheetId="8" refreshError="1"/>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Forecast_data"/>
      <sheetName val="Intro_-_read_first"/>
      <sheetName val="Imp_VAT"/>
      <sheetName val="Home_VAT"/>
      <sheetName val="Reb_oils"/>
      <sheetName val="Tables_1_&amp;_2"/>
      <sheetName val="Daily_(2)"/>
      <sheetName val="CGBR_table"/>
      <sheetName val="BIS_table"/>
      <sheetName val="Tob_accs"/>
      <sheetName val="Acc_adj"/>
      <sheetName val="Data validation"/>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Data Variables"/>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Savings Uplifts"/>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Lookup"/>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GDP forecast"/>
      <sheetName val="CTPBR06L_orig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EngChart"/>
      <sheetName val="WalChart"/>
      <sheetName val="ScoChart"/>
      <sheetName val="NIChart"/>
      <sheetName val="UKChart"/>
      <sheetName val="FertAssChart"/>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 val="CHGSPD19_FIN"/>
      <sheetName val="CHSPD19"/>
      <sheetName val="CHGSPD19_FIN1"/>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 sheetId="1">
        <row r="10">
          <cell r="A10">
            <v>1982</v>
          </cell>
        </row>
      </sheetData>
      <sheetData sheetId="2" refreshError="1"/>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ET TABLE"/>
      <sheetName val="HMT"/>
      <sheetName val="QsYs"/>
      <sheetName val="Formatting"/>
      <sheetName val="SUMMARY_TABLE"/>
      <sheetName val="ET_TABLE"/>
      <sheetName val="SUMMARY_TABLE1"/>
      <sheetName val="ET_TABLE1"/>
      <sheetName val="GDP forecast"/>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 sheetId="5">
        <row r="17">
          <cell r="Q17">
            <v>1266</v>
          </cell>
        </row>
      </sheetData>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Control Totals"/>
      <sheetName val="Summary"/>
      <sheetName val="Growth rates"/>
      <sheetName val="Data"/>
      <sheetName val="NDR"/>
      <sheetName val="Res - GEP"/>
      <sheetName val="Res - Scot"/>
      <sheetName val="Res - Wales"/>
      <sheetName val="Res - NI"/>
      <sheetName val="Res Summary"/>
      <sheetName val="Cap - GEP"/>
      <sheetName val="Cap - Scot"/>
      <sheetName val="Cap - Wales"/>
      <sheetName val="Cap - NI"/>
      <sheetName val="Cap Summary"/>
    </sheetNames>
    <sheetDataSet>
      <sheetData sheetId="0"/>
      <sheetData sheetId="1"/>
      <sheetData sheetId="2"/>
      <sheetData sheetId="3"/>
      <sheetData sheetId="4">
        <row r="3">
          <cell r="B3" t="str">
            <v>Health</v>
          </cell>
          <cell r="C3">
            <v>0.99399999999999999</v>
          </cell>
          <cell r="D3">
            <v>0.99399999999999999</v>
          </cell>
          <cell r="E3">
            <v>0.99399999999999999</v>
          </cell>
          <cell r="G3" t="str">
            <v>Health</v>
          </cell>
          <cell r="H3" t="str">
            <v>E</v>
          </cell>
          <cell r="J3" t="str">
            <v>E</v>
          </cell>
          <cell r="K3">
            <v>9.7148520062944221E-2</v>
          </cell>
          <cell r="L3">
            <v>5.6069832602136535E-2</v>
          </cell>
          <cell r="M3">
            <v>3.361443122409636E-2</v>
          </cell>
        </row>
        <row r="4">
          <cell r="B4" t="str">
            <v>Education</v>
          </cell>
          <cell r="C4">
            <v>1</v>
          </cell>
          <cell r="D4">
            <v>1</v>
          </cell>
          <cell r="E4">
            <v>1</v>
          </cell>
          <cell r="G4" t="str">
            <v>Education</v>
          </cell>
          <cell r="H4" t="str">
            <v>E</v>
          </cell>
          <cell r="J4" t="str">
            <v>E&amp;W</v>
          </cell>
          <cell r="K4">
            <v>9.199062132432291E-2</v>
          </cell>
          <cell r="L4">
            <v>0</v>
          </cell>
          <cell r="M4">
            <v>3.1829742869627309E-2</v>
          </cell>
        </row>
        <row r="5">
          <cell r="B5" t="str">
            <v>Defence</v>
          </cell>
          <cell r="C5">
            <v>0</v>
          </cell>
          <cell r="D5">
            <v>0</v>
          </cell>
          <cell r="E5">
            <v>0</v>
          </cell>
          <cell r="G5" t="str">
            <v>Defence</v>
          </cell>
          <cell r="H5" t="str">
            <v>UK</v>
          </cell>
          <cell r="J5" t="str">
            <v>GB</v>
          </cell>
          <cell r="K5">
            <v>0</v>
          </cell>
          <cell r="L5">
            <v>0</v>
          </cell>
          <cell r="M5">
            <v>2.9148366522622201E-2</v>
          </cell>
        </row>
        <row r="6">
          <cell r="B6" t="str">
            <v>Home Office</v>
          </cell>
          <cell r="C6">
            <v>0.91700000000000004</v>
          </cell>
          <cell r="D6">
            <v>0</v>
          </cell>
          <cell r="E6">
            <v>0.91700000000000004</v>
          </cell>
          <cell r="G6" t="str">
            <v>Home Office</v>
          </cell>
          <cell r="H6" t="str">
            <v>E&amp;W</v>
          </cell>
          <cell r="J6" t="str">
            <v>UK</v>
          </cell>
          <cell r="K6">
            <v>0</v>
          </cell>
          <cell r="L6">
            <v>0</v>
          </cell>
          <cell r="M6">
            <v>0</v>
          </cell>
        </row>
        <row r="7">
          <cell r="B7" t="str">
            <v>International Development</v>
          </cell>
          <cell r="C7">
            <v>0</v>
          </cell>
          <cell r="D7">
            <v>0</v>
          </cell>
          <cell r="E7">
            <v>0</v>
          </cell>
          <cell r="G7" t="str">
            <v>International Development</v>
          </cell>
          <cell r="H7" t="str">
            <v>UK</v>
          </cell>
        </row>
        <row r="8">
          <cell r="B8" t="str">
            <v>Justice</v>
          </cell>
          <cell r="C8">
            <v>1</v>
          </cell>
          <cell r="D8">
            <v>0</v>
          </cell>
          <cell r="E8">
            <v>0.999</v>
          </cell>
          <cell r="G8" t="str">
            <v>Justice</v>
          </cell>
          <cell r="H8" t="str">
            <v>E&amp;W</v>
          </cell>
        </row>
        <row r="9">
          <cell r="B9" t="str">
            <v>Local Government</v>
          </cell>
          <cell r="C9">
            <v>1</v>
          </cell>
          <cell r="D9">
            <v>1</v>
          </cell>
          <cell r="E9">
            <v>1</v>
          </cell>
          <cell r="G9" t="str">
            <v>Local Government</v>
          </cell>
          <cell r="H9" t="str">
            <v>E</v>
          </cell>
        </row>
        <row r="10">
          <cell r="B10" t="str">
            <v>Work and Pensions</v>
          </cell>
          <cell r="C10">
            <v>1.4E-2</v>
          </cell>
          <cell r="D10">
            <v>1.4E-2</v>
          </cell>
          <cell r="E10">
            <v>1</v>
          </cell>
          <cell r="G10" t="str">
            <v>Work and Pensions</v>
          </cell>
          <cell r="H10" t="str">
            <v>E</v>
          </cell>
        </row>
        <row r="11">
          <cell r="B11" t="str">
            <v>HM Revenue and Customs</v>
          </cell>
          <cell r="C11">
            <v>4.0000000000000001E-3</v>
          </cell>
          <cell r="D11">
            <v>0</v>
          </cell>
          <cell r="E11">
            <v>3.0000000000000001E-3</v>
          </cell>
          <cell r="G11" t="str">
            <v>HM Revenue and Customs</v>
          </cell>
          <cell r="H11" t="str">
            <v>E</v>
          </cell>
        </row>
        <row r="12">
          <cell r="B12" t="str">
            <v>Transport</v>
          </cell>
          <cell r="C12">
            <v>0.91</v>
          </cell>
          <cell r="D12">
            <v>0.80900000000000005</v>
          </cell>
          <cell r="E12">
            <v>0.91300000000000003</v>
          </cell>
          <cell r="G12" t="str">
            <v>Transport</v>
          </cell>
          <cell r="H12" t="str">
            <v>E</v>
          </cell>
        </row>
        <row r="13">
          <cell r="B13" t="str">
            <v>Business Energy and Industrial Strategy</v>
          </cell>
          <cell r="C13">
            <v>0.10676958647267204</v>
          </cell>
          <cell r="D13">
            <v>0.10488580485719136</v>
          </cell>
          <cell r="E13">
            <v>0.15479579006522434</v>
          </cell>
          <cell r="G13" t="str">
            <v>Business Energy and Industrial Strategy</v>
          </cell>
          <cell r="H13" t="str">
            <v>E</v>
          </cell>
        </row>
        <row r="14">
          <cell r="B14" t="str">
            <v>Communities</v>
          </cell>
          <cell r="C14">
            <v>0.997</v>
          </cell>
          <cell r="D14">
            <v>0.997</v>
          </cell>
          <cell r="E14">
            <v>0.997</v>
          </cell>
          <cell r="G14" t="str">
            <v>Communities</v>
          </cell>
          <cell r="H14" t="str">
            <v>E</v>
          </cell>
        </row>
        <row r="15">
          <cell r="B15" t="str">
            <v>Environment and Rural Affairs</v>
          </cell>
          <cell r="C15">
            <v>0.998</v>
          </cell>
          <cell r="D15">
            <v>0.99</v>
          </cell>
          <cell r="E15">
            <v>0.998</v>
          </cell>
          <cell r="G15" t="str">
            <v>Environment and Rural Affairs</v>
          </cell>
          <cell r="H15" t="str">
            <v>E</v>
          </cell>
        </row>
        <row r="16">
          <cell r="B16" t="str">
            <v>Culture, Media and Sport</v>
          </cell>
          <cell r="C16">
            <v>0.76900000000000002</v>
          </cell>
          <cell r="D16">
            <v>0.76900000000000002</v>
          </cell>
          <cell r="E16">
            <v>0.77600000000000002</v>
          </cell>
          <cell r="G16" t="str">
            <v>Culture, Media and Sport</v>
          </cell>
          <cell r="H16" t="str">
            <v>E</v>
          </cell>
        </row>
        <row r="17">
          <cell r="B17" t="str">
            <v>Single Intelligence Account</v>
          </cell>
          <cell r="C17">
            <v>6.5000000000000002E-2</v>
          </cell>
          <cell r="D17">
            <v>6.5000000000000002E-2</v>
          </cell>
          <cell r="E17">
            <v>0.10299999999999999</v>
          </cell>
          <cell r="G17" t="str">
            <v>Single Intelligence Account</v>
          </cell>
          <cell r="H17" t="str">
            <v>E</v>
          </cell>
        </row>
        <row r="18">
          <cell r="B18" t="str">
            <v>Foreign &amp; Commonwealth</v>
          </cell>
          <cell r="C18">
            <v>0</v>
          </cell>
          <cell r="D18">
            <v>0</v>
          </cell>
          <cell r="E18">
            <v>0</v>
          </cell>
          <cell r="G18" t="str">
            <v>Foreign &amp; Commonwealth</v>
          </cell>
          <cell r="H18" t="str">
            <v>UK</v>
          </cell>
        </row>
        <row r="19">
          <cell r="B19" t="str">
            <v>Exiting the European Union</v>
          </cell>
          <cell r="C19">
            <v>0</v>
          </cell>
          <cell r="D19">
            <v>0</v>
          </cell>
          <cell r="E19">
            <v>0</v>
          </cell>
          <cell r="G19" t="str">
            <v>Exiting the European Union</v>
          </cell>
          <cell r="H19" t="str">
            <v>UK</v>
          </cell>
        </row>
        <row r="20">
          <cell r="B20" t="str">
            <v>International Trade</v>
          </cell>
          <cell r="C20">
            <v>0</v>
          </cell>
          <cell r="D20">
            <v>0</v>
          </cell>
          <cell r="E20">
            <v>0</v>
          </cell>
          <cell r="G20" t="str">
            <v>International Trade</v>
          </cell>
          <cell r="H20" t="str">
            <v>UK</v>
          </cell>
        </row>
        <row r="21">
          <cell r="B21" t="str">
            <v>HM Treasury</v>
          </cell>
          <cell r="C21">
            <v>4.0000000000000001E-3</v>
          </cell>
          <cell r="D21">
            <v>0</v>
          </cell>
          <cell r="E21">
            <v>3.0000000000000001E-3</v>
          </cell>
          <cell r="G21" t="str">
            <v>HM Treasury</v>
          </cell>
          <cell r="H21" t="str">
            <v>E</v>
          </cell>
        </row>
        <row r="22">
          <cell r="B22" t="str">
            <v>Cabinet Office</v>
          </cell>
          <cell r="C22">
            <v>6.5000000000000002E-2</v>
          </cell>
          <cell r="D22">
            <v>6.5000000000000002E-2</v>
          </cell>
          <cell r="E22">
            <v>0.10299999999999999</v>
          </cell>
          <cell r="G22" t="str">
            <v>Cabinet Office</v>
          </cell>
          <cell r="H22" t="str">
            <v>E</v>
          </cell>
        </row>
        <row r="23">
          <cell r="B23" t="str">
            <v>Smalls</v>
          </cell>
          <cell r="C23" t="str">
            <v>See below</v>
          </cell>
          <cell r="D23"/>
          <cell r="E23"/>
          <cell r="G23" t="str">
            <v>Smalls</v>
          </cell>
        </row>
        <row r="24">
          <cell r="B24" t="str">
            <v>Law Officer's Department</v>
          </cell>
          <cell r="C24">
            <v>1</v>
          </cell>
          <cell r="D24">
            <v>0</v>
          </cell>
          <cell r="E24">
            <v>0.91600000000000004</v>
          </cell>
          <cell r="G24" t="str">
            <v>Law Officer's Department</v>
          </cell>
          <cell r="H24" t="str">
            <v>E&amp;W</v>
          </cell>
        </row>
        <row r="25">
          <cell r="C25"/>
          <cell r="D25"/>
          <cell r="E25"/>
        </row>
        <row r="26">
          <cell r="B26" t="str">
            <v>Business Rates Income</v>
          </cell>
          <cell r="C26">
            <v>1</v>
          </cell>
          <cell r="D26">
            <v>1</v>
          </cell>
          <cell r="E26">
            <v>1</v>
          </cell>
          <cell r="G26" t="str">
            <v>Business Rates Income</v>
          </cell>
          <cell r="H26" t="str">
            <v>E</v>
          </cell>
        </row>
        <row r="27">
          <cell r="B27" t="str">
            <v>Network Rail</v>
          </cell>
          <cell r="C27">
            <v>0</v>
          </cell>
          <cell r="D27">
            <v>0</v>
          </cell>
          <cell r="E27">
            <v>1</v>
          </cell>
          <cell r="G27" t="str">
            <v>Network Rail</v>
          </cell>
          <cell r="H27" t="str">
            <v>E&amp;W</v>
          </cell>
        </row>
        <row r="28">
          <cell r="B28"/>
          <cell r="C28"/>
          <cell r="D28"/>
          <cell r="E28"/>
        </row>
        <row r="29">
          <cell r="B29" t="str">
            <v>Small and Independent Bodies</v>
          </cell>
          <cell r="C29"/>
          <cell r="D29"/>
          <cell r="E29"/>
          <cell r="G29" t="str">
            <v>Small and Independent Bodies</v>
          </cell>
        </row>
        <row r="30">
          <cell r="B30" t="str">
            <v>CMA</v>
          </cell>
          <cell r="C30">
            <v>0</v>
          </cell>
          <cell r="D30">
            <v>0</v>
          </cell>
          <cell r="E30">
            <v>0</v>
          </cell>
          <cell r="G30" t="str">
            <v>CMA</v>
          </cell>
          <cell r="H30" t="str">
            <v>E</v>
          </cell>
        </row>
        <row r="31">
          <cell r="B31" t="str">
            <v>UKSC</v>
          </cell>
          <cell r="C31">
            <v>0</v>
          </cell>
          <cell r="D31">
            <v>0</v>
          </cell>
          <cell r="E31">
            <v>0</v>
          </cell>
          <cell r="G31" t="str">
            <v>UKSC</v>
          </cell>
          <cell r="H31" t="str">
            <v>E</v>
          </cell>
        </row>
        <row r="32">
          <cell r="B32" t="str">
            <v>Charity Commission</v>
          </cell>
          <cell r="C32">
            <v>1</v>
          </cell>
          <cell r="D32">
            <v>0</v>
          </cell>
          <cell r="E32">
            <v>1</v>
          </cell>
          <cell r="G32" t="str">
            <v>Charity Commission</v>
          </cell>
          <cell r="H32" t="str">
            <v>E&amp;W</v>
          </cell>
        </row>
        <row r="33">
          <cell r="B33" t="str">
            <v>FSA</v>
          </cell>
          <cell r="C33">
            <v>1</v>
          </cell>
          <cell r="D33">
            <v>1</v>
          </cell>
          <cell r="E33">
            <v>1</v>
          </cell>
          <cell r="G33" t="str">
            <v>FSA</v>
          </cell>
          <cell r="H33" t="str">
            <v>E</v>
          </cell>
        </row>
        <row r="34">
          <cell r="B34" t="str">
            <v>NS&amp;I</v>
          </cell>
          <cell r="C34">
            <v>0</v>
          </cell>
          <cell r="D34">
            <v>0</v>
          </cell>
          <cell r="E34">
            <v>0</v>
          </cell>
          <cell r="G34" t="str">
            <v>NS&amp;I</v>
          </cell>
          <cell r="H34" t="str">
            <v>E</v>
          </cell>
        </row>
        <row r="35">
          <cell r="B35" t="str">
            <v>National Archives</v>
          </cell>
          <cell r="C35">
            <v>1</v>
          </cell>
          <cell r="D35">
            <v>0</v>
          </cell>
          <cell r="E35">
            <v>1</v>
          </cell>
          <cell r="G35" t="str">
            <v>National Archives</v>
          </cell>
          <cell r="H35" t="str">
            <v>E&amp;W</v>
          </cell>
        </row>
        <row r="36">
          <cell r="B36" t="str">
            <v>ONS</v>
          </cell>
          <cell r="C36">
            <v>0</v>
          </cell>
          <cell r="D36">
            <v>0</v>
          </cell>
          <cell r="E36">
            <v>1</v>
          </cell>
          <cell r="G36" t="str">
            <v>ONS</v>
          </cell>
          <cell r="H36" t="str">
            <v>GB</v>
          </cell>
        </row>
        <row r="37">
          <cell r="B37" t="str">
            <v>Ofsted</v>
          </cell>
          <cell r="C37">
            <v>1</v>
          </cell>
          <cell r="D37">
            <v>1</v>
          </cell>
          <cell r="E37">
            <v>1</v>
          </cell>
          <cell r="G37" t="str">
            <v>Ofsted</v>
          </cell>
          <cell r="H37" t="str">
            <v>E</v>
          </cell>
        </row>
        <row r="38">
          <cell r="B38" t="str">
            <v>Ofqual</v>
          </cell>
          <cell r="C38">
            <v>1</v>
          </cell>
          <cell r="D38">
            <v>0</v>
          </cell>
          <cell r="E38">
            <v>0</v>
          </cell>
          <cell r="G38" t="str">
            <v>Ofqual</v>
          </cell>
          <cell r="H38" t="str">
            <v>E</v>
          </cell>
        </row>
        <row r="39">
          <cell r="B39" t="str">
            <v>NCA</v>
          </cell>
          <cell r="C39">
            <v>0</v>
          </cell>
          <cell r="D39">
            <v>0</v>
          </cell>
          <cell r="E39">
            <v>0</v>
          </cell>
          <cell r="G39" t="str">
            <v>NCA</v>
          </cell>
          <cell r="H39" t="str">
            <v>E</v>
          </cell>
        </row>
        <row r="40">
          <cell r="B40" t="str">
            <v>SO</v>
          </cell>
          <cell r="C40">
            <v>0</v>
          </cell>
          <cell r="D40">
            <v>0</v>
          </cell>
          <cell r="E40">
            <v>0</v>
          </cell>
          <cell r="G40" t="str">
            <v>SO</v>
          </cell>
          <cell r="H40" t="str">
            <v>E</v>
          </cell>
        </row>
        <row r="41">
          <cell r="B41" t="str">
            <v>WO</v>
          </cell>
          <cell r="C41">
            <v>0</v>
          </cell>
          <cell r="D41">
            <v>0</v>
          </cell>
          <cell r="E41">
            <v>0</v>
          </cell>
          <cell r="G41" t="str">
            <v>WO</v>
          </cell>
          <cell r="H41" t="str">
            <v>E</v>
          </cell>
        </row>
        <row r="42">
          <cell r="B42" t="str">
            <v>NIO</v>
          </cell>
          <cell r="C42">
            <v>0</v>
          </cell>
          <cell r="D42">
            <v>0</v>
          </cell>
          <cell r="E42">
            <v>0</v>
          </cell>
          <cell r="G42" t="str">
            <v>NIO</v>
          </cell>
          <cell r="H42" t="str">
            <v>E</v>
          </cell>
        </row>
        <row r="43">
          <cell r="B43" t="str">
            <v>HoC</v>
          </cell>
          <cell r="C43">
            <v>0</v>
          </cell>
          <cell r="D43">
            <v>0</v>
          </cell>
          <cell r="E43">
            <v>0</v>
          </cell>
          <cell r="G43" t="str">
            <v>HoC</v>
          </cell>
          <cell r="H43" t="str">
            <v>E</v>
          </cell>
        </row>
        <row r="44">
          <cell r="B44" t="str">
            <v>HoL</v>
          </cell>
          <cell r="C44">
            <v>0</v>
          </cell>
          <cell r="D44">
            <v>0</v>
          </cell>
          <cell r="E44">
            <v>0</v>
          </cell>
          <cell r="G44" t="str">
            <v>HoL</v>
          </cell>
          <cell r="H44" t="str">
            <v>E</v>
          </cell>
        </row>
        <row r="45">
          <cell r="B45" t="str">
            <v>NAO</v>
          </cell>
          <cell r="C45">
            <v>0</v>
          </cell>
          <cell r="D45">
            <v>0</v>
          </cell>
          <cell r="E45">
            <v>0</v>
          </cell>
          <cell r="G45" t="str">
            <v>NAO</v>
          </cell>
          <cell r="H45" t="str">
            <v>E</v>
          </cell>
        </row>
        <row r="46">
          <cell r="B46" t="str">
            <v>IPSA</v>
          </cell>
          <cell r="C46">
            <v>0</v>
          </cell>
          <cell r="D46">
            <v>0</v>
          </cell>
          <cell r="E46">
            <v>0</v>
          </cell>
          <cell r="G46" t="str">
            <v>IPSA</v>
          </cell>
          <cell r="H46" t="str">
            <v>E</v>
          </cell>
        </row>
        <row r="47">
          <cell r="B47" t="str">
            <v>Electoral Commission</v>
          </cell>
          <cell r="C47">
            <v>0</v>
          </cell>
          <cell r="D47">
            <v>0</v>
          </cell>
          <cell r="E47">
            <v>0</v>
          </cell>
          <cell r="G47" t="str">
            <v>Electoral Commission</v>
          </cell>
          <cell r="H47" t="str">
            <v>E</v>
          </cell>
        </row>
        <row r="48">
          <cell r="B48" t="str">
            <v>LGBC</v>
          </cell>
          <cell r="C48">
            <v>1</v>
          </cell>
          <cell r="D48">
            <v>1</v>
          </cell>
          <cell r="E48">
            <v>1</v>
          </cell>
          <cell r="G48" t="str">
            <v>LGBC</v>
          </cell>
          <cell r="H48" t="str">
            <v>E</v>
          </cell>
        </row>
        <row r="49">
          <cell r="B49" t="str">
            <v>PHSO</v>
          </cell>
          <cell r="C49">
            <v>0</v>
          </cell>
          <cell r="D49">
            <v>0</v>
          </cell>
          <cell r="E49">
            <v>0</v>
          </cell>
          <cell r="G49" t="str">
            <v>PHSO</v>
          </cell>
          <cell r="H49" t="str">
            <v>E</v>
          </cell>
        </row>
        <row r="50">
          <cell r="B50" t="str">
            <v>ORR</v>
          </cell>
          <cell r="C50">
            <v>0</v>
          </cell>
          <cell r="D50">
            <v>0</v>
          </cell>
          <cell r="E50">
            <v>1</v>
          </cell>
          <cell r="G50" t="str">
            <v>ORR</v>
          </cell>
          <cell r="H50" t="str">
            <v>GB</v>
          </cell>
        </row>
        <row r="51">
          <cell r="B51" t="str">
            <v>UKEF</v>
          </cell>
          <cell r="C51">
            <v>0</v>
          </cell>
          <cell r="D51">
            <v>0</v>
          </cell>
          <cell r="E51">
            <v>0</v>
          </cell>
          <cell r="G51" t="str">
            <v>UKEF</v>
          </cell>
          <cell r="H51" t="str">
            <v>E</v>
          </cell>
        </row>
        <row r="52">
          <cell r="B52" t="str">
            <v>Ofwat</v>
          </cell>
          <cell r="C52">
            <v>1</v>
          </cell>
          <cell r="D52">
            <v>0</v>
          </cell>
          <cell r="E52">
            <v>1</v>
          </cell>
          <cell r="G52" t="str">
            <v>Ofwat</v>
          </cell>
          <cell r="H52" t="str">
            <v>E&amp;W</v>
          </cell>
        </row>
        <row r="53">
          <cell r="B53" t="str">
            <v>Ofgem</v>
          </cell>
          <cell r="C53">
            <v>0</v>
          </cell>
          <cell r="D53">
            <v>0</v>
          </cell>
          <cell r="E53">
            <v>1</v>
          </cell>
          <cell r="G53" t="str">
            <v>Ofgem</v>
          </cell>
          <cell r="H53" t="str">
            <v>GB</v>
          </cell>
        </row>
        <row r="54">
          <cell r="B54" t="str">
            <v>GAD</v>
          </cell>
          <cell r="C54">
            <v>0</v>
          </cell>
          <cell r="D54">
            <v>0</v>
          </cell>
          <cell r="E54">
            <v>0</v>
          </cell>
          <cell r="G54" t="str">
            <v>GAD</v>
          </cell>
          <cell r="H54" t="str">
            <v>E</v>
          </cell>
        </row>
        <row r="56">
          <cell r="B56"/>
          <cell r="C56"/>
          <cell r="D56"/>
          <cell r="E56"/>
          <cell r="G56"/>
          <cell r="H56"/>
        </row>
        <row r="57">
          <cell r="B57"/>
          <cell r="C57"/>
          <cell r="D57"/>
          <cell r="E57"/>
          <cell r="G57"/>
          <cell r="H57"/>
        </row>
        <row r="58">
          <cell r="B58"/>
          <cell r="C58"/>
          <cell r="D58"/>
          <cell r="E58"/>
          <cell r="G58"/>
          <cell r="H58"/>
        </row>
        <row r="59">
          <cell r="B59"/>
          <cell r="C59"/>
          <cell r="D59"/>
          <cell r="E59"/>
          <cell r="G59"/>
          <cell r="H59"/>
        </row>
        <row r="60">
          <cell r="B60"/>
          <cell r="C60"/>
          <cell r="D60"/>
          <cell r="E60"/>
          <cell r="G60"/>
          <cell r="H60"/>
        </row>
        <row r="61">
          <cell r="B61"/>
          <cell r="C61"/>
          <cell r="D61"/>
          <cell r="E61"/>
          <cell r="G61"/>
          <cell r="H61"/>
        </row>
        <row r="62">
          <cell r="B62"/>
          <cell r="C62"/>
          <cell r="D62"/>
          <cell r="E62"/>
          <cell r="G62"/>
          <cell r="H62"/>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RPW_Graphics4"/>
      <sheetName val="USGC_Chart_24"/>
      <sheetName val="USGC_Chart_34"/>
      <sheetName val="USGC_Chart4"/>
      <sheetName val="Singapore_Chart4"/>
      <sheetName val="Rott_-_ARA_Chart4"/>
      <sheetName val="NYHB_Resid_vs_Gas4"/>
      <sheetName val="USGC_Resid_vs_Gas4"/>
      <sheetName val="Notional_Cracking_Margins_Char4"/>
      <sheetName val="Comparison_Graphs4"/>
      <sheetName val="RPW_Annual4"/>
      <sheetName val="Rotterdam_-_ARA_Barges4"/>
      <sheetName val="Prices_in_3_Markets_4"/>
      <sheetName val="Price_Comparison_Charts4"/>
      <sheetName val="Inter-Product_in_3_Markets4"/>
      <sheetName val="Crude_Forecast4"/>
      <sheetName val="FOB_Med4"/>
      <sheetName val="Y-T-D_Daily4"/>
      <sheetName val="Mogas-Dist_Margins4"/>
      <sheetName val="SUMMARY_TABLE"/>
      <sheetName val="Accuracy Calc"/>
      <sheetName val="Accuracy_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Proportions"/>
      <sheetName val="Comparison"/>
      <sheetName val="CGBR table"/>
      <sheetName val="BIS table"/>
      <sheetName val="Tob accs"/>
      <sheetName val="Accruals"/>
      <sheetName val="Acc adj"/>
      <sheetName val="Assumptions"/>
      <sheetName val="Forecast_data"/>
      <sheetName val="Intro_-_read_first"/>
      <sheetName val="Imp_VAT"/>
      <sheetName val="Home_VAT"/>
      <sheetName val="Reb_oils"/>
      <sheetName val="Tables_1_&amp;_2"/>
      <sheetName val="CGBR_table"/>
      <sheetName val="BIS_table"/>
      <sheetName val="Tob_accs"/>
      <sheetName val="Acc_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ing"/>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F_LOADFILE"/>
      <sheetName val="PSAT SUMMARY"/>
      <sheetName val="ESA_SUMMARY"/>
      <sheetName val="ADJUSTMENTS"/>
      <sheetName val="OTHER"/>
      <sheetName val="ONS_FORECAST"/>
      <sheetName val="ONS_OUTTURN"/>
      <sheetName val="ADJUST_COINS"/>
      <sheetName val="COINS_FORECAST_SUMMARY"/>
      <sheetName val="COINS_FORECAST_DATA"/>
      <sheetName val="LOOKUP"/>
      <sheetName val="Budgets 07-08 Profile"/>
      <sheetName val="Budgets 07-08 Initial Profile"/>
      <sheetName val="Budgets 07-08 Plans"/>
      <sheetName val="Budgets 06-07"/>
      <sheetName val="Budgets 06-07 Final FO"/>
      <sheetName val="Budgets 06-07 Outturn"/>
      <sheetName val="NA 06-07"/>
      <sheetName val="NA 06-07 Final FO"/>
      <sheetName val="NA 06-07 Outturn"/>
      <sheetName val="NA 07-08 Profile"/>
      <sheetName val="NA 07-08 Initial Profile"/>
      <sheetName val="NA 07-08 Plans"/>
      <sheetName val="GEP Charts"/>
      <sheetName val="GEP Data"/>
      <sheetName val="Print"/>
    </sheetNames>
    <sheetDataSet>
      <sheetData sheetId="0" refreshError="1"/>
      <sheetData sheetId="1" refreshError="1"/>
      <sheetData sheetId="2" refreshError="1"/>
      <sheetData sheetId="3" refreshError="1">
        <row r="1">
          <cell r="P1">
            <v>6</v>
          </cell>
          <cell r="Q1">
            <v>7</v>
          </cell>
          <cell r="R1">
            <v>8</v>
          </cell>
          <cell r="S1">
            <v>9</v>
          </cell>
        </row>
        <row r="2">
          <cell r="B2" t="str">
            <v>PEFID</v>
          </cell>
          <cell r="P2" t="str">
            <v>2004/05</v>
          </cell>
          <cell r="Q2" t="str">
            <v>2005/06</v>
          </cell>
          <cell r="R2" t="str">
            <v>2006/07</v>
          </cell>
          <cell r="S2" t="str">
            <v>2007/08</v>
          </cell>
          <cell r="T2" t="str">
            <v>2008/09</v>
          </cell>
          <cell r="U2" t="str">
            <v>2009/10</v>
          </cell>
          <cell r="V2" t="str">
            <v>2010/11</v>
          </cell>
          <cell r="W2" t="str">
            <v>2011/12</v>
          </cell>
          <cell r="X2" t="str">
            <v>2012/13</v>
          </cell>
        </row>
        <row r="3">
          <cell r="B3" t="str">
            <v>BBC1</v>
          </cell>
          <cell r="P3">
            <v>32</v>
          </cell>
          <cell r="Q3">
            <v>14</v>
          </cell>
          <cell r="R3">
            <v>0</v>
          </cell>
          <cell r="S3">
            <v>0</v>
          </cell>
          <cell r="T3">
            <v>0</v>
          </cell>
          <cell r="U3">
            <v>0</v>
          </cell>
          <cell r="V3">
            <v>0</v>
          </cell>
          <cell r="W3">
            <v>0</v>
          </cell>
          <cell r="X3">
            <v>0</v>
          </cell>
        </row>
        <row r="4">
          <cell r="B4" t="str">
            <v>TMPK</v>
          </cell>
          <cell r="P4">
            <v>45</v>
          </cell>
          <cell r="Q4">
            <v>15</v>
          </cell>
          <cell r="R4">
            <v>6</v>
          </cell>
          <cell r="S4">
            <v>0</v>
          </cell>
          <cell r="T4">
            <v>0</v>
          </cell>
          <cell r="U4">
            <v>0</v>
          </cell>
          <cell r="V4">
            <v>0</v>
          </cell>
          <cell r="W4">
            <v>0</v>
          </cell>
          <cell r="X4">
            <v>0</v>
          </cell>
        </row>
        <row r="5">
          <cell r="B5" t="str">
            <v>BBC1</v>
          </cell>
          <cell r="P5">
            <v>-39</v>
          </cell>
          <cell r="Q5">
            <v>0</v>
          </cell>
          <cell r="R5">
            <v>0</v>
          </cell>
          <cell r="S5">
            <v>0</v>
          </cell>
          <cell r="T5">
            <v>0</v>
          </cell>
          <cell r="U5">
            <v>0</v>
          </cell>
          <cell r="V5">
            <v>0</v>
          </cell>
          <cell r="W5">
            <v>0</v>
          </cell>
          <cell r="X5">
            <v>0</v>
          </cell>
        </row>
        <row r="6">
          <cell r="B6" t="str">
            <v>BBC1</v>
          </cell>
          <cell r="P6">
            <v>-39</v>
          </cell>
          <cell r="Q6">
            <v>0</v>
          </cell>
          <cell r="R6">
            <v>0</v>
          </cell>
          <cell r="S6">
            <v>0</v>
          </cell>
          <cell r="T6">
            <v>0</v>
          </cell>
          <cell r="U6">
            <v>0</v>
          </cell>
          <cell r="V6">
            <v>0</v>
          </cell>
          <cell r="W6">
            <v>0</v>
          </cell>
          <cell r="X6">
            <v>0</v>
          </cell>
        </row>
        <row r="7">
          <cell r="B7" t="str">
            <v>ACTC</v>
          </cell>
          <cell r="P7">
            <v>225</v>
          </cell>
          <cell r="Q7">
            <v>253</v>
          </cell>
          <cell r="R7">
            <v>387</v>
          </cell>
          <cell r="S7">
            <v>400.8</v>
          </cell>
          <cell r="T7">
            <v>317.60000000000002</v>
          </cell>
          <cell r="U7">
            <v>233.6</v>
          </cell>
          <cell r="V7">
            <v>29.6</v>
          </cell>
          <cell r="W7">
            <v>0</v>
          </cell>
          <cell r="X7">
            <v>0</v>
          </cell>
        </row>
        <row r="8">
          <cell r="B8" t="str">
            <v>AQIN</v>
          </cell>
          <cell r="P8">
            <v>0</v>
          </cell>
          <cell r="Q8">
            <v>356</v>
          </cell>
          <cell r="R8">
            <v>0</v>
          </cell>
          <cell r="S8">
            <v>0</v>
          </cell>
          <cell r="T8">
            <v>0</v>
          </cell>
          <cell r="U8">
            <v>0</v>
          </cell>
          <cell r="V8">
            <v>0</v>
          </cell>
          <cell r="W8">
            <v>0</v>
          </cell>
          <cell r="X8">
            <v>0</v>
          </cell>
        </row>
        <row r="9">
          <cell r="B9" t="str">
            <v>AMTS</v>
          </cell>
          <cell r="P9">
            <v>196</v>
          </cell>
          <cell r="Q9">
            <v>215</v>
          </cell>
          <cell r="R9">
            <v>288</v>
          </cell>
          <cell r="S9">
            <v>377.1</v>
          </cell>
          <cell r="T9">
            <v>456.19999999999993</v>
          </cell>
          <cell r="U9">
            <v>535.29999999999995</v>
          </cell>
          <cell r="V9">
            <v>614.4</v>
          </cell>
          <cell r="W9">
            <v>693.5</v>
          </cell>
          <cell r="X9">
            <v>772.59999999999991</v>
          </cell>
        </row>
        <row r="10">
          <cell r="B10" t="str">
            <v>AMTS</v>
          </cell>
          <cell r="P10">
            <v>36</v>
          </cell>
          <cell r="Q10">
            <v>48</v>
          </cell>
          <cell r="R10">
            <v>60</v>
          </cell>
          <cell r="S10">
            <v>79.2</v>
          </cell>
          <cell r="T10">
            <v>96</v>
          </cell>
          <cell r="U10">
            <v>112.8</v>
          </cell>
          <cell r="V10">
            <v>129.60000000000002</v>
          </cell>
          <cell r="W10">
            <v>146.4</v>
          </cell>
          <cell r="X10">
            <v>163.20000000000002</v>
          </cell>
        </row>
        <row r="11">
          <cell r="B11" t="str">
            <v>AMTS</v>
          </cell>
          <cell r="P11">
            <v>2062</v>
          </cell>
          <cell r="Q11">
            <v>1824</v>
          </cell>
          <cell r="R11">
            <v>1926</v>
          </cell>
          <cell r="S11">
            <v>2046.1</v>
          </cell>
          <cell r="T11">
            <v>2087</v>
          </cell>
          <cell r="U11">
            <v>2127.9</v>
          </cell>
          <cell r="V11">
            <v>2168.8000000000002</v>
          </cell>
          <cell r="W11">
            <v>2209.6999999999998</v>
          </cell>
          <cell r="X11">
            <v>2250.6</v>
          </cell>
        </row>
        <row r="12">
          <cell r="B12" t="str">
            <v>ANUC</v>
          </cell>
          <cell r="P12">
            <v>0</v>
          </cell>
          <cell r="Q12">
            <v>720</v>
          </cell>
          <cell r="R12">
            <v>0</v>
          </cell>
          <cell r="S12">
            <v>0</v>
          </cell>
          <cell r="T12">
            <v>0</v>
          </cell>
          <cell r="U12">
            <v>0</v>
          </cell>
          <cell r="V12">
            <v>0</v>
          </cell>
          <cell r="W12">
            <v>0</v>
          </cell>
          <cell r="X12">
            <v>0</v>
          </cell>
        </row>
        <row r="13">
          <cell r="B13" t="str">
            <v>ANUC</v>
          </cell>
          <cell r="P13">
            <v>289</v>
          </cell>
          <cell r="Q13">
            <v>0</v>
          </cell>
          <cell r="R13">
            <v>0</v>
          </cell>
          <cell r="S13">
            <v>0</v>
          </cell>
          <cell r="T13">
            <v>0</v>
          </cell>
          <cell r="U13">
            <v>0</v>
          </cell>
          <cell r="V13">
            <v>0</v>
          </cell>
          <cell r="W13">
            <v>0</v>
          </cell>
          <cell r="X13">
            <v>0</v>
          </cell>
        </row>
        <row r="14">
          <cell r="B14" t="str">
            <v>G7M8</v>
          </cell>
          <cell r="P14">
            <v>2</v>
          </cell>
          <cell r="Q14">
            <v>2</v>
          </cell>
          <cell r="R14">
            <v>0</v>
          </cell>
          <cell r="S14">
            <v>0.39999999999999991</v>
          </cell>
          <cell r="T14">
            <v>0</v>
          </cell>
          <cell r="U14">
            <v>-0.39999999999999991</v>
          </cell>
          <cell r="V14">
            <v>-0.79999999999999982</v>
          </cell>
          <cell r="W14">
            <v>-1.1999999999999997</v>
          </cell>
          <cell r="X14">
            <v>-1.6</v>
          </cell>
        </row>
        <row r="15">
          <cell r="B15" t="str">
            <v>-D29K</v>
          </cell>
          <cell r="P15">
            <v>739</v>
          </cell>
          <cell r="Q15">
            <v>0</v>
          </cell>
          <cell r="R15">
            <v>0</v>
          </cell>
          <cell r="S15">
            <v>0</v>
          </cell>
          <cell r="T15">
            <v>0</v>
          </cell>
          <cell r="U15">
            <v>0</v>
          </cell>
          <cell r="V15">
            <v>0</v>
          </cell>
          <cell r="W15">
            <v>0</v>
          </cell>
          <cell r="X15">
            <v>0</v>
          </cell>
        </row>
        <row r="16">
          <cell r="B16" t="str">
            <v>ATNK</v>
          </cell>
          <cell r="P16">
            <v>-1884</v>
          </cell>
          <cell r="Q16">
            <v>-532</v>
          </cell>
          <cell r="R16">
            <v>-3</v>
          </cell>
          <cell r="S16">
            <v>0</v>
          </cell>
          <cell r="T16">
            <v>0</v>
          </cell>
          <cell r="U16">
            <v>0</v>
          </cell>
          <cell r="V16">
            <v>0</v>
          </cell>
          <cell r="W16">
            <v>0</v>
          </cell>
          <cell r="X16">
            <v>0</v>
          </cell>
        </row>
        <row r="17">
          <cell r="B17" t="str">
            <v>-ABN1</v>
          </cell>
          <cell r="P17">
            <v>0</v>
          </cell>
          <cell r="Q17">
            <v>-15579</v>
          </cell>
          <cell r="R17">
            <v>0</v>
          </cell>
          <cell r="S17">
            <v>0</v>
          </cell>
          <cell r="T17">
            <v>0</v>
          </cell>
          <cell r="U17">
            <v>0</v>
          </cell>
          <cell r="V17">
            <v>0</v>
          </cell>
          <cell r="W17">
            <v>0</v>
          </cell>
          <cell r="X17">
            <v>0</v>
          </cell>
        </row>
        <row r="18">
          <cell r="B18" t="str">
            <v>IGNORE</v>
          </cell>
          <cell r="P18">
            <v>1157</v>
          </cell>
          <cell r="Q18">
            <v>1108</v>
          </cell>
          <cell r="R18">
            <v>1112</v>
          </cell>
          <cell r="S18">
            <v>0</v>
          </cell>
          <cell r="T18">
            <v>0</v>
          </cell>
          <cell r="U18">
            <v>0</v>
          </cell>
          <cell r="V18">
            <v>0</v>
          </cell>
          <cell r="W18">
            <v>0</v>
          </cell>
          <cell r="X18">
            <v>0</v>
          </cell>
        </row>
        <row r="19">
          <cell r="B19" t="str">
            <v>IGNORE</v>
          </cell>
          <cell r="P19">
            <v>-139</v>
          </cell>
          <cell r="Q19">
            <v>-172</v>
          </cell>
          <cell r="R19">
            <v>-266</v>
          </cell>
          <cell r="S19">
            <v>0</v>
          </cell>
          <cell r="T19">
            <v>0</v>
          </cell>
          <cell r="U19">
            <v>0</v>
          </cell>
          <cell r="V19">
            <v>0</v>
          </cell>
          <cell r="W19">
            <v>0</v>
          </cell>
          <cell r="X19">
            <v>0</v>
          </cell>
        </row>
        <row r="20">
          <cell r="B20" t="str">
            <v>BBC2</v>
          </cell>
          <cell r="P20">
            <v>10</v>
          </cell>
          <cell r="Q20">
            <v>0</v>
          </cell>
          <cell r="R20">
            <v>0</v>
          </cell>
          <cell r="S20">
            <v>0</v>
          </cell>
          <cell r="T20">
            <v>0</v>
          </cell>
          <cell r="U20">
            <v>0</v>
          </cell>
          <cell r="V20">
            <v>0</v>
          </cell>
          <cell r="W20">
            <v>0</v>
          </cell>
          <cell r="X20">
            <v>0</v>
          </cell>
        </row>
        <row r="21">
          <cell r="B21" t="str">
            <v>AGGE</v>
          </cell>
          <cell r="P21">
            <v>105</v>
          </cell>
          <cell r="Q21">
            <v>97</v>
          </cell>
          <cell r="R21">
            <v>96</v>
          </cell>
          <cell r="S21">
            <v>102.26885711004769</v>
          </cell>
          <cell r="T21">
            <v>107.08896769216426</v>
          </cell>
          <cell r="U21">
            <v>111.98730731337226</v>
          </cell>
          <cell r="V21">
            <v>117.64698414642616</v>
          </cell>
          <cell r="W21">
            <v>122.91426202037462</v>
          </cell>
          <cell r="X21">
            <v>128.53131303116723</v>
          </cell>
        </row>
        <row r="22">
          <cell r="B22" t="str">
            <v>DEF1</v>
          </cell>
          <cell r="P22">
            <v>-33</v>
          </cell>
          <cell r="Q22">
            <v>0</v>
          </cell>
          <cell r="R22">
            <v>0</v>
          </cell>
          <cell r="S22">
            <v>0</v>
          </cell>
          <cell r="T22">
            <v>0</v>
          </cell>
          <cell r="U22">
            <v>0</v>
          </cell>
          <cell r="V22">
            <v>0</v>
          </cell>
          <cell r="W22">
            <v>0</v>
          </cell>
          <cell r="X22">
            <v>0</v>
          </cell>
        </row>
        <row r="23">
          <cell r="B23" t="str">
            <v>DEF1</v>
          </cell>
          <cell r="P23">
            <v>0</v>
          </cell>
          <cell r="Q23">
            <v>-118</v>
          </cell>
          <cell r="R23">
            <v>0</v>
          </cell>
          <cell r="S23">
            <v>0</v>
          </cell>
          <cell r="T23">
            <v>0</v>
          </cell>
          <cell r="U23">
            <v>0</v>
          </cell>
          <cell r="V23">
            <v>0</v>
          </cell>
          <cell r="W23">
            <v>0</v>
          </cell>
          <cell r="X23">
            <v>0</v>
          </cell>
        </row>
        <row r="24">
          <cell r="B24" t="str">
            <v>DEF1</v>
          </cell>
          <cell r="P24">
            <v>0</v>
          </cell>
          <cell r="Q24">
            <v>-190</v>
          </cell>
          <cell r="R24">
            <v>0</v>
          </cell>
          <cell r="S24">
            <v>0</v>
          </cell>
          <cell r="T24">
            <v>0</v>
          </cell>
          <cell r="U24">
            <v>0</v>
          </cell>
          <cell r="V24">
            <v>0</v>
          </cell>
          <cell r="W24">
            <v>0</v>
          </cell>
          <cell r="X24">
            <v>0</v>
          </cell>
        </row>
        <row r="25">
          <cell r="B25" t="str">
            <v>REC1</v>
          </cell>
          <cell r="P25">
            <v>0</v>
          </cell>
          <cell r="Q25">
            <v>0</v>
          </cell>
          <cell r="R25">
            <v>113</v>
          </cell>
          <cell r="S25">
            <v>112.56100000000001</v>
          </cell>
          <cell r="T25">
            <v>0</v>
          </cell>
          <cell r="U25">
            <v>0</v>
          </cell>
          <cell r="V25">
            <v>0</v>
          </cell>
          <cell r="W25">
            <v>0</v>
          </cell>
          <cell r="X25">
            <v>0</v>
          </cell>
        </row>
        <row r="26">
          <cell r="B26" t="str">
            <v>REC1</v>
          </cell>
          <cell r="P26">
            <v>-2</v>
          </cell>
          <cell r="Q26">
            <v>-39</v>
          </cell>
          <cell r="R26">
            <v>0</v>
          </cell>
          <cell r="S26">
            <v>0</v>
          </cell>
          <cell r="T26">
            <v>0</v>
          </cell>
          <cell r="U26">
            <v>0</v>
          </cell>
          <cell r="V26">
            <v>0</v>
          </cell>
          <cell r="W26">
            <v>0</v>
          </cell>
          <cell r="X26">
            <v>0</v>
          </cell>
        </row>
        <row r="27">
          <cell r="B27" t="str">
            <v>ASWI</v>
          </cell>
          <cell r="P27">
            <v>172</v>
          </cell>
          <cell r="Q27">
            <v>216</v>
          </cell>
          <cell r="R27">
            <v>332</v>
          </cell>
          <cell r="S27">
            <v>519.99099999999999</v>
          </cell>
          <cell r="T27">
            <v>257.012</v>
          </cell>
          <cell r="U27">
            <v>262.012</v>
          </cell>
          <cell r="V27">
            <v>284.31200000000001</v>
          </cell>
          <cell r="W27">
            <v>0</v>
          </cell>
          <cell r="X27">
            <v>0</v>
          </cell>
        </row>
        <row r="28">
          <cell r="B28" t="str">
            <v>IGNORE</v>
          </cell>
          <cell r="P28">
            <v>0</v>
          </cell>
          <cell r="Q28">
            <v>0</v>
          </cell>
          <cell r="R28">
            <v>-1788</v>
          </cell>
          <cell r="S28">
            <v>0</v>
          </cell>
          <cell r="T28">
            <v>0</v>
          </cell>
          <cell r="U28">
            <v>0</v>
          </cell>
          <cell r="V28">
            <v>0</v>
          </cell>
          <cell r="W28">
            <v>0</v>
          </cell>
          <cell r="X28">
            <v>0</v>
          </cell>
        </row>
        <row r="29">
          <cell r="B29" t="str">
            <v>IGNORE</v>
          </cell>
          <cell r="P29">
            <v>0</v>
          </cell>
          <cell r="Q29">
            <v>0</v>
          </cell>
          <cell r="R29">
            <v>-110</v>
          </cell>
          <cell r="S29">
            <v>0</v>
          </cell>
          <cell r="T29">
            <v>0</v>
          </cell>
          <cell r="U29">
            <v>0</v>
          </cell>
          <cell r="V29">
            <v>0</v>
          </cell>
          <cell r="W29">
            <v>0</v>
          </cell>
          <cell r="X29">
            <v>0</v>
          </cell>
        </row>
        <row r="30">
          <cell r="B30" t="str">
            <v>IGNORE</v>
          </cell>
          <cell r="P30">
            <v>-3084</v>
          </cell>
          <cell r="Q30">
            <v>-704</v>
          </cell>
          <cell r="R30">
            <v>-2300</v>
          </cell>
          <cell r="S30">
            <v>0</v>
          </cell>
          <cell r="T30">
            <v>0</v>
          </cell>
          <cell r="U30">
            <v>0</v>
          </cell>
          <cell r="V30">
            <v>0</v>
          </cell>
          <cell r="W30">
            <v>0</v>
          </cell>
          <cell r="X30">
            <v>0</v>
          </cell>
        </row>
        <row r="31">
          <cell r="B31" t="str">
            <v>ACMP</v>
          </cell>
          <cell r="P31">
            <v>-802</v>
          </cell>
          <cell r="Q31">
            <v>-896</v>
          </cell>
          <cell r="R31">
            <v>-820</v>
          </cell>
          <cell r="S31">
            <v>-743.53</v>
          </cell>
          <cell r="T31">
            <v>-719.56</v>
          </cell>
          <cell r="U31">
            <v>-1169.3720000000001</v>
          </cell>
          <cell r="V31">
            <v>-1290.3720000000001</v>
          </cell>
          <cell r="W31">
            <v>0</v>
          </cell>
          <cell r="X31">
            <v>0</v>
          </cell>
        </row>
        <row r="32">
          <cell r="B32" t="str">
            <v>-ZMMW</v>
          </cell>
          <cell r="P32">
            <v>-18</v>
          </cell>
          <cell r="Q32">
            <v>-18</v>
          </cell>
          <cell r="R32">
            <v>-18</v>
          </cell>
          <cell r="S32">
            <v>-13.2</v>
          </cell>
          <cell r="T32">
            <v>-10.799999999999997</v>
          </cell>
          <cell r="U32">
            <v>-8.3999999999999986</v>
          </cell>
          <cell r="V32">
            <v>-6</v>
          </cell>
          <cell r="W32">
            <v>-3.5999999999999979</v>
          </cell>
          <cell r="X32">
            <v>-1.1999999999999993</v>
          </cell>
        </row>
        <row r="33">
          <cell r="B33" t="str">
            <v>-G92V</v>
          </cell>
          <cell r="P33">
            <v>0</v>
          </cell>
          <cell r="Q33">
            <v>-78</v>
          </cell>
          <cell r="R33">
            <v>0</v>
          </cell>
          <cell r="S33">
            <v>-78.599000000000004</v>
          </cell>
          <cell r="T33">
            <v>0</v>
          </cell>
          <cell r="U33">
            <v>0</v>
          </cell>
          <cell r="V33">
            <v>0</v>
          </cell>
          <cell r="W33">
            <v>0</v>
          </cell>
          <cell r="X33">
            <v>0</v>
          </cell>
        </row>
        <row r="34">
          <cell r="B34" t="str">
            <v>-G92U</v>
          </cell>
          <cell r="P34">
            <v>0</v>
          </cell>
          <cell r="Q34">
            <v>-46</v>
          </cell>
          <cell r="R34">
            <v>0</v>
          </cell>
          <cell r="S34">
            <v>-50.616</v>
          </cell>
          <cell r="T34">
            <v>0</v>
          </cell>
          <cell r="U34">
            <v>0</v>
          </cell>
          <cell r="V34">
            <v>0</v>
          </cell>
          <cell r="W34">
            <v>0</v>
          </cell>
          <cell r="X34">
            <v>0</v>
          </cell>
        </row>
        <row r="35">
          <cell r="B35" t="str">
            <v>ADAC</v>
          </cell>
          <cell r="P35">
            <v>191</v>
          </cell>
          <cell r="Q35">
            <v>186</v>
          </cell>
          <cell r="R35">
            <v>95</v>
          </cell>
          <cell r="S35">
            <v>90.956000000000003</v>
          </cell>
          <cell r="T35">
            <v>90.954999999999998</v>
          </cell>
          <cell r="U35">
            <v>90.954999999999998</v>
          </cell>
          <cell r="V35">
            <v>90.954999999999998</v>
          </cell>
          <cell r="W35">
            <v>0</v>
          </cell>
          <cell r="X35">
            <v>0</v>
          </cell>
        </row>
        <row r="36">
          <cell r="B36" t="str">
            <v>GWN6</v>
          </cell>
          <cell r="P36">
            <v>0</v>
          </cell>
          <cell r="Q36">
            <v>0</v>
          </cell>
          <cell r="R36">
            <v>0</v>
          </cell>
          <cell r="S36">
            <v>0</v>
          </cell>
          <cell r="T36">
            <v>0</v>
          </cell>
          <cell r="U36">
            <v>0</v>
          </cell>
          <cell r="V36">
            <v>0</v>
          </cell>
          <cell r="W36">
            <v>0</v>
          </cell>
          <cell r="X36">
            <v>0</v>
          </cell>
        </row>
        <row r="37">
          <cell r="B37" t="str">
            <v>IGNORE</v>
          </cell>
          <cell r="P37">
            <v>0</v>
          </cell>
          <cell r="Q37">
            <v>0</v>
          </cell>
          <cell r="R37">
            <v>-365</v>
          </cell>
          <cell r="S37">
            <v>0</v>
          </cell>
          <cell r="T37">
            <v>0</v>
          </cell>
          <cell r="U37">
            <v>0</v>
          </cell>
          <cell r="V37">
            <v>0</v>
          </cell>
          <cell r="W37">
            <v>0</v>
          </cell>
          <cell r="X37">
            <v>0</v>
          </cell>
        </row>
        <row r="38">
          <cell r="B38" t="str">
            <v>PRV1</v>
          </cell>
          <cell r="P38">
            <v>-40</v>
          </cell>
          <cell r="Q38">
            <v>-40</v>
          </cell>
          <cell r="R38">
            <v>0</v>
          </cell>
          <cell r="S38">
            <v>0</v>
          </cell>
          <cell r="T38">
            <v>0</v>
          </cell>
          <cell r="U38">
            <v>0</v>
          </cell>
          <cell r="V38">
            <v>0</v>
          </cell>
          <cell r="W38">
            <v>0</v>
          </cell>
          <cell r="X38">
            <v>0</v>
          </cell>
        </row>
        <row r="39">
          <cell r="B39" t="str">
            <v>-ADFD</v>
          </cell>
          <cell r="P39">
            <v>0</v>
          </cell>
          <cell r="Q39">
            <v>-21</v>
          </cell>
          <cell r="R39">
            <v>-9</v>
          </cell>
          <cell r="S39">
            <v>-15.212</v>
          </cell>
          <cell r="T39">
            <v>-59.665999999999997</v>
          </cell>
          <cell r="U39">
            <v>0</v>
          </cell>
          <cell r="V39">
            <v>0</v>
          </cell>
          <cell r="W39">
            <v>0</v>
          </cell>
          <cell r="X39">
            <v>0</v>
          </cell>
        </row>
        <row r="40">
          <cell r="B40" t="str">
            <v>FISM</v>
          </cell>
          <cell r="P40">
            <v>71</v>
          </cell>
          <cell r="Q40">
            <v>79</v>
          </cell>
          <cell r="R40">
            <v>0</v>
          </cell>
          <cell r="S40">
            <v>42.2</v>
          </cell>
          <cell r="T40">
            <v>43.4</v>
          </cell>
          <cell r="U40">
            <v>44.6</v>
          </cell>
          <cell r="V40">
            <v>45.8</v>
          </cell>
          <cell r="W40">
            <v>47</v>
          </cell>
          <cell r="X40">
            <v>48.2</v>
          </cell>
        </row>
        <row r="41">
          <cell r="B41" t="str">
            <v>IGNORE</v>
          </cell>
          <cell r="P41">
            <v>-148</v>
          </cell>
          <cell r="Q41">
            <v>-148</v>
          </cell>
          <cell r="R41">
            <v>-148</v>
          </cell>
          <cell r="S41">
            <v>0</v>
          </cell>
          <cell r="T41">
            <v>0</v>
          </cell>
          <cell r="U41">
            <v>0</v>
          </cell>
          <cell r="V41">
            <v>0</v>
          </cell>
          <cell r="W41">
            <v>0</v>
          </cell>
          <cell r="X41">
            <v>0</v>
          </cell>
        </row>
        <row r="42">
          <cell r="B42" t="str">
            <v>IGNORE</v>
          </cell>
          <cell r="P42">
            <v>-2521</v>
          </cell>
          <cell r="Q42">
            <v>-3354</v>
          </cell>
          <cell r="R42">
            <v>-3395</v>
          </cell>
          <cell r="S42">
            <v>0</v>
          </cell>
          <cell r="T42">
            <v>0</v>
          </cell>
          <cell r="U42">
            <v>0</v>
          </cell>
          <cell r="V42">
            <v>0</v>
          </cell>
          <cell r="W42">
            <v>0</v>
          </cell>
          <cell r="X42">
            <v>0</v>
          </cell>
        </row>
        <row r="43">
          <cell r="B43" t="str">
            <v>PRV2</v>
          </cell>
          <cell r="P43">
            <v>0</v>
          </cell>
          <cell r="Q43">
            <v>0</v>
          </cell>
          <cell r="R43">
            <v>0</v>
          </cell>
          <cell r="S43">
            <v>0</v>
          </cell>
          <cell r="T43">
            <v>0</v>
          </cell>
          <cell r="U43">
            <v>0</v>
          </cell>
          <cell r="V43">
            <v>0</v>
          </cell>
          <cell r="W43">
            <v>0</v>
          </cell>
          <cell r="X43">
            <v>0</v>
          </cell>
        </row>
        <row r="44">
          <cell r="B44" t="str">
            <v>REC1</v>
          </cell>
          <cell r="P44">
            <v>0</v>
          </cell>
          <cell r="Q44">
            <v>0</v>
          </cell>
          <cell r="R44">
            <v>0</v>
          </cell>
          <cell r="S44">
            <v>0</v>
          </cell>
          <cell r="T44">
            <v>0</v>
          </cell>
          <cell r="U44">
            <v>0</v>
          </cell>
          <cell r="V44">
            <v>0</v>
          </cell>
          <cell r="W44">
            <v>0</v>
          </cell>
          <cell r="X44">
            <v>0</v>
          </cell>
        </row>
        <row r="45">
          <cell r="B45" t="str">
            <v>PRV1</v>
          </cell>
          <cell r="P45">
            <v>0</v>
          </cell>
          <cell r="Q45">
            <v>-209</v>
          </cell>
          <cell r="R45">
            <v>0</v>
          </cell>
          <cell r="S45">
            <v>0</v>
          </cell>
          <cell r="T45">
            <v>0</v>
          </cell>
          <cell r="U45">
            <v>0</v>
          </cell>
          <cell r="V45">
            <v>0</v>
          </cell>
          <cell r="W45">
            <v>0</v>
          </cell>
          <cell r="X45">
            <v>0</v>
          </cell>
        </row>
        <row r="46">
          <cell r="B46" t="str">
            <v>IGNORE</v>
          </cell>
          <cell r="P46">
            <v>-19</v>
          </cell>
          <cell r="Q46">
            <v>-38</v>
          </cell>
          <cell r="R46">
            <v>0</v>
          </cell>
          <cell r="S46">
            <v>0</v>
          </cell>
          <cell r="T46">
            <v>0</v>
          </cell>
          <cell r="U46">
            <v>0</v>
          </cell>
          <cell r="V46">
            <v>0</v>
          </cell>
          <cell r="W46">
            <v>0</v>
          </cell>
          <cell r="X46">
            <v>0</v>
          </cell>
        </row>
        <row r="47">
          <cell r="B47" t="str">
            <v>IGNORE</v>
          </cell>
          <cell r="P47">
            <v>0</v>
          </cell>
          <cell r="Q47">
            <v>0</v>
          </cell>
          <cell r="R47">
            <v>-31</v>
          </cell>
          <cell r="S47">
            <v>0</v>
          </cell>
          <cell r="T47">
            <v>0</v>
          </cell>
          <cell r="U47">
            <v>0</v>
          </cell>
          <cell r="V47">
            <v>0</v>
          </cell>
          <cell r="W47">
            <v>0</v>
          </cell>
          <cell r="X47">
            <v>0</v>
          </cell>
        </row>
        <row r="48">
          <cell r="B48" t="str">
            <v>IGNORE</v>
          </cell>
          <cell r="P48">
            <v>0</v>
          </cell>
          <cell r="Q48">
            <v>0</v>
          </cell>
          <cell r="R48">
            <v>-202</v>
          </cell>
          <cell r="S48">
            <v>0</v>
          </cell>
          <cell r="T48">
            <v>0</v>
          </cell>
          <cell r="U48">
            <v>0</v>
          </cell>
          <cell r="V48">
            <v>0</v>
          </cell>
          <cell r="W48">
            <v>0</v>
          </cell>
          <cell r="X48">
            <v>0</v>
          </cell>
        </row>
        <row r="49">
          <cell r="B49" t="str">
            <v>-GH5I</v>
          </cell>
          <cell r="P49">
            <v>-255</v>
          </cell>
          <cell r="Q49">
            <v>-172</v>
          </cell>
          <cell r="R49">
            <v>0</v>
          </cell>
          <cell r="S49">
            <v>0</v>
          </cell>
          <cell r="T49">
            <v>0</v>
          </cell>
          <cell r="U49">
            <v>0</v>
          </cell>
          <cell r="V49">
            <v>0</v>
          </cell>
          <cell r="W49">
            <v>0</v>
          </cell>
          <cell r="X49">
            <v>0</v>
          </cell>
        </row>
        <row r="50">
          <cell r="B50" t="str">
            <v>ASWI</v>
          </cell>
          <cell r="P50">
            <v>250</v>
          </cell>
          <cell r="Q50">
            <v>0</v>
          </cell>
          <cell r="R50">
            <v>0</v>
          </cell>
          <cell r="S50">
            <v>0</v>
          </cell>
          <cell r="T50">
            <v>0</v>
          </cell>
          <cell r="U50">
            <v>0</v>
          </cell>
          <cell r="V50">
            <v>0</v>
          </cell>
          <cell r="W50">
            <v>0</v>
          </cell>
          <cell r="X50">
            <v>0</v>
          </cell>
        </row>
        <row r="51">
          <cell r="B51" t="str">
            <v>P2D6</v>
          </cell>
          <cell r="P51">
            <v>-458</v>
          </cell>
          <cell r="Q51">
            <v>-398</v>
          </cell>
          <cell r="R51">
            <v>-338</v>
          </cell>
          <cell r="S51">
            <v>0</v>
          </cell>
          <cell r="T51">
            <v>0</v>
          </cell>
          <cell r="U51">
            <v>-282.81329999999997</v>
          </cell>
          <cell r="V51">
            <v>-293.6223</v>
          </cell>
          <cell r="W51">
            <v>0</v>
          </cell>
          <cell r="X51">
            <v>0</v>
          </cell>
        </row>
        <row r="52">
          <cell r="B52" t="str">
            <v>IGNORE</v>
          </cell>
          <cell r="P52">
            <v>337</v>
          </cell>
          <cell r="Q52">
            <v>319</v>
          </cell>
          <cell r="R52">
            <v>376</v>
          </cell>
          <cell r="S52">
            <v>0</v>
          </cell>
          <cell r="T52">
            <v>0</v>
          </cell>
          <cell r="U52">
            <v>0</v>
          </cell>
          <cell r="V52">
            <v>0</v>
          </cell>
          <cell r="W52">
            <v>0</v>
          </cell>
          <cell r="X52">
            <v>0</v>
          </cell>
        </row>
        <row r="53">
          <cell r="B53" t="str">
            <v>IGNORE</v>
          </cell>
          <cell r="P53">
            <v>0</v>
          </cell>
          <cell r="Q53">
            <v>0</v>
          </cell>
          <cell r="R53">
            <v>0</v>
          </cell>
          <cell r="S53">
            <v>0</v>
          </cell>
          <cell r="T53">
            <v>0</v>
          </cell>
          <cell r="U53">
            <v>0</v>
          </cell>
          <cell r="V53">
            <v>0</v>
          </cell>
          <cell r="W53">
            <v>0</v>
          </cell>
          <cell r="X53">
            <v>0</v>
          </cell>
        </row>
        <row r="54">
          <cell r="B54" t="str">
            <v>-ADFD</v>
          </cell>
          <cell r="P54">
            <v>-6</v>
          </cell>
          <cell r="Q54">
            <v>-37</v>
          </cell>
          <cell r="R54">
            <v>-14</v>
          </cell>
          <cell r="S54">
            <v>-0.93500000000000005</v>
          </cell>
          <cell r="T54">
            <v>-23.327999999999999</v>
          </cell>
          <cell r="U54">
            <v>0</v>
          </cell>
          <cell r="V54">
            <v>0</v>
          </cell>
          <cell r="W54">
            <v>0</v>
          </cell>
          <cell r="X54">
            <v>0</v>
          </cell>
        </row>
        <row r="55">
          <cell r="B55" t="str">
            <v>AJET</v>
          </cell>
          <cell r="P55">
            <v>34</v>
          </cell>
          <cell r="Q55">
            <v>32</v>
          </cell>
          <cell r="R55">
            <v>43</v>
          </cell>
          <cell r="S55">
            <v>45.807925580542197</v>
          </cell>
          <cell r="T55">
            <v>47.966933445448575</v>
          </cell>
          <cell r="U55">
            <v>50.160981400781324</v>
          </cell>
          <cell r="V55">
            <v>52.69604498225339</v>
          </cell>
          <cell r="W55">
            <v>55.055346529959472</v>
          </cell>
          <cell r="X55">
            <v>57.571317295210321</v>
          </cell>
        </row>
        <row r="56">
          <cell r="B56" t="str">
            <v>-G92R</v>
          </cell>
          <cell r="P56">
            <v>0</v>
          </cell>
          <cell r="Q56">
            <v>2898</v>
          </cell>
          <cell r="R56">
            <v>0</v>
          </cell>
          <cell r="S56">
            <v>0</v>
          </cell>
          <cell r="T56">
            <v>0</v>
          </cell>
          <cell r="U56">
            <v>0</v>
          </cell>
          <cell r="V56">
            <v>0</v>
          </cell>
          <cell r="W56">
            <v>0</v>
          </cell>
          <cell r="X56">
            <v>0</v>
          </cell>
        </row>
        <row r="57">
          <cell r="B57" t="str">
            <v>IGNORE</v>
          </cell>
          <cell r="P57">
            <v>0</v>
          </cell>
          <cell r="Q57">
            <v>0</v>
          </cell>
          <cell r="R57">
            <v>-1343</v>
          </cell>
          <cell r="S57">
            <v>0</v>
          </cell>
          <cell r="T57">
            <v>0</v>
          </cell>
          <cell r="U57">
            <v>0</v>
          </cell>
          <cell r="V57">
            <v>0</v>
          </cell>
          <cell r="W57">
            <v>0</v>
          </cell>
          <cell r="X57">
            <v>0</v>
          </cell>
        </row>
        <row r="58">
          <cell r="B58" t="str">
            <v>-GTL3</v>
          </cell>
          <cell r="P58">
            <v>-10</v>
          </cell>
          <cell r="Q58">
            <v>-10</v>
          </cell>
          <cell r="R58">
            <v>0</v>
          </cell>
          <cell r="S58">
            <v>-2.7999999999999989</v>
          </cell>
          <cell r="T58">
            <v>-1.1999999999999993</v>
          </cell>
          <cell r="U58">
            <v>0.40000000000000036</v>
          </cell>
          <cell r="V58">
            <v>2</v>
          </cell>
          <cell r="W58">
            <v>3.5999999999999996</v>
          </cell>
          <cell r="X58">
            <v>5.2000000000000011</v>
          </cell>
        </row>
        <row r="59">
          <cell r="B59" t="str">
            <v>IGNORE</v>
          </cell>
          <cell r="P59">
            <v>0</v>
          </cell>
          <cell r="Q59">
            <v>0</v>
          </cell>
          <cell r="R59">
            <v>0</v>
          </cell>
          <cell r="S59">
            <v>0</v>
          </cell>
          <cell r="T59">
            <v>0</v>
          </cell>
          <cell r="U59">
            <v>0</v>
          </cell>
          <cell r="V59">
            <v>0</v>
          </cell>
          <cell r="W59">
            <v>0</v>
          </cell>
          <cell r="X59">
            <v>0</v>
          </cell>
        </row>
        <row r="60">
          <cell r="B60" t="str">
            <v>IGNORE</v>
          </cell>
          <cell r="P60">
            <v>0</v>
          </cell>
          <cell r="Q60">
            <v>0</v>
          </cell>
          <cell r="R60">
            <v>0</v>
          </cell>
          <cell r="S60">
            <v>0</v>
          </cell>
          <cell r="T60">
            <v>0</v>
          </cell>
          <cell r="U60">
            <v>0</v>
          </cell>
          <cell r="V60">
            <v>0</v>
          </cell>
          <cell r="W60">
            <v>0</v>
          </cell>
          <cell r="X60">
            <v>0</v>
          </cell>
        </row>
        <row r="61">
          <cell r="B61" t="str">
            <v>IGNORE</v>
          </cell>
          <cell r="P61">
            <v>0</v>
          </cell>
          <cell r="Q61">
            <v>0</v>
          </cell>
          <cell r="R61">
            <v>0</v>
          </cell>
          <cell r="S61">
            <v>0</v>
          </cell>
          <cell r="T61">
            <v>0</v>
          </cell>
          <cell r="U61">
            <v>0</v>
          </cell>
          <cell r="V61">
            <v>0</v>
          </cell>
          <cell r="W61">
            <v>0</v>
          </cell>
          <cell r="X61">
            <v>0</v>
          </cell>
        </row>
        <row r="62">
          <cell r="B62" t="str">
            <v>AFTR</v>
          </cell>
          <cell r="P62">
            <v>-1365</v>
          </cell>
          <cell r="Q62">
            <v>-1354</v>
          </cell>
          <cell r="R62">
            <v>-1356</v>
          </cell>
          <cell r="S62">
            <v>-1444.5476066794236</v>
          </cell>
          <cell r="T62">
            <v>-1512.6316686518201</v>
          </cell>
          <cell r="U62">
            <v>-1581.8207158013831</v>
          </cell>
          <cell r="V62">
            <v>-1661.7636510682696</v>
          </cell>
          <cell r="W62">
            <v>-1736.1639510377915</v>
          </cell>
          <cell r="X62">
            <v>-1815.504796565237</v>
          </cell>
        </row>
        <row r="63">
          <cell r="B63" t="str">
            <v>AFTR</v>
          </cell>
          <cell r="P63">
            <v>-1060</v>
          </cell>
          <cell r="Q63">
            <v>-1124</v>
          </cell>
          <cell r="R63">
            <v>-1128</v>
          </cell>
          <cell r="S63">
            <v>-1201.6590710430603</v>
          </cell>
          <cell r="T63">
            <v>-1258.2953703829301</v>
          </cell>
          <cell r="U63">
            <v>-1315.8508609321241</v>
          </cell>
          <cell r="V63">
            <v>-1382.3520637205074</v>
          </cell>
          <cell r="W63">
            <v>-1444.2425787394018</v>
          </cell>
          <cell r="X63">
            <v>-1510.2429281162149</v>
          </cell>
        </row>
        <row r="64">
          <cell r="B64" t="str">
            <v>IGNORE</v>
          </cell>
          <cell r="P64">
            <v>0</v>
          </cell>
          <cell r="Q64">
            <v>0</v>
          </cell>
          <cell r="R64">
            <v>0</v>
          </cell>
          <cell r="S64">
            <v>0</v>
          </cell>
          <cell r="T64">
            <v>0</v>
          </cell>
          <cell r="U64">
            <v>0</v>
          </cell>
          <cell r="V64">
            <v>0</v>
          </cell>
          <cell r="W64">
            <v>0</v>
          </cell>
          <cell r="X64">
            <v>0</v>
          </cell>
        </row>
        <row r="65">
          <cell r="B65" t="str">
            <v>IGNORE</v>
          </cell>
          <cell r="P65">
            <v>-26084</v>
          </cell>
          <cell r="Q65">
            <v>-26653</v>
          </cell>
          <cell r="R65">
            <v>-27047</v>
          </cell>
          <cell r="S65">
            <v>0</v>
          </cell>
          <cell r="T65">
            <v>0</v>
          </cell>
          <cell r="U65">
            <v>0</v>
          </cell>
          <cell r="V65">
            <v>0</v>
          </cell>
          <cell r="W65">
            <v>0</v>
          </cell>
          <cell r="X65">
            <v>0</v>
          </cell>
        </row>
        <row r="66">
          <cell r="B66" t="str">
            <v>P2D6</v>
          </cell>
          <cell r="P66">
            <v>-25</v>
          </cell>
          <cell r="Q66">
            <v>-27</v>
          </cell>
          <cell r="R66">
            <v>0</v>
          </cell>
          <cell r="S66">
            <v>0</v>
          </cell>
          <cell r="T66">
            <v>0</v>
          </cell>
          <cell r="U66">
            <v>0</v>
          </cell>
          <cell r="V66">
            <v>0</v>
          </cell>
          <cell r="W66">
            <v>0</v>
          </cell>
          <cell r="X66">
            <v>0</v>
          </cell>
        </row>
        <row r="67">
          <cell r="B67" t="str">
            <v>IGNORE</v>
          </cell>
          <cell r="P67">
            <v>-5</v>
          </cell>
          <cell r="Q67">
            <v>-26</v>
          </cell>
          <cell r="R67">
            <v>0</v>
          </cell>
          <cell r="S67">
            <v>0</v>
          </cell>
          <cell r="T67">
            <v>0</v>
          </cell>
          <cell r="U67">
            <v>0</v>
          </cell>
          <cell r="V67">
            <v>0</v>
          </cell>
          <cell r="W67">
            <v>0</v>
          </cell>
          <cell r="X67">
            <v>0</v>
          </cell>
        </row>
        <row r="68">
          <cell r="B68" t="str">
            <v>-ANUC</v>
          </cell>
          <cell r="P68">
            <v>0</v>
          </cell>
          <cell r="Q68">
            <v>-720</v>
          </cell>
          <cell r="R68">
            <v>0</v>
          </cell>
          <cell r="S68">
            <v>0</v>
          </cell>
          <cell r="T68">
            <v>0</v>
          </cell>
          <cell r="U68">
            <v>0</v>
          </cell>
          <cell r="V68">
            <v>0</v>
          </cell>
          <cell r="W68">
            <v>0</v>
          </cell>
          <cell r="X68">
            <v>0</v>
          </cell>
        </row>
        <row r="69">
          <cell r="B69" t="str">
            <v>-ANUC</v>
          </cell>
          <cell r="P69">
            <v>-289</v>
          </cell>
          <cell r="Q69">
            <v>0</v>
          </cell>
          <cell r="R69">
            <v>0</v>
          </cell>
          <cell r="S69">
            <v>0</v>
          </cell>
          <cell r="T69">
            <v>0</v>
          </cell>
          <cell r="U69">
            <v>0</v>
          </cell>
          <cell r="V69">
            <v>0</v>
          </cell>
          <cell r="W69">
            <v>0</v>
          </cell>
          <cell r="X69">
            <v>0</v>
          </cell>
        </row>
        <row r="70">
          <cell r="B70" t="str">
            <v>IGNORE</v>
          </cell>
          <cell r="P70">
            <v>-4493</v>
          </cell>
          <cell r="Q70">
            <v>-5537</v>
          </cell>
          <cell r="R70">
            <v>0</v>
          </cell>
          <cell r="S70">
            <v>0</v>
          </cell>
          <cell r="T70">
            <v>0</v>
          </cell>
          <cell r="U70">
            <v>0</v>
          </cell>
          <cell r="V70">
            <v>0</v>
          </cell>
          <cell r="W70">
            <v>0</v>
          </cell>
          <cell r="X70">
            <v>0</v>
          </cell>
        </row>
        <row r="71">
          <cell r="B71" t="str">
            <v>-ADFD</v>
          </cell>
          <cell r="P71">
            <v>-4</v>
          </cell>
          <cell r="Q71">
            <v>-73</v>
          </cell>
          <cell r="R71">
            <v>-29</v>
          </cell>
          <cell r="S71">
            <v>-17.242999999999999</v>
          </cell>
          <cell r="T71">
            <v>0</v>
          </cell>
          <cell r="U71">
            <v>0</v>
          </cell>
          <cell r="V71">
            <v>0</v>
          </cell>
          <cell r="W71">
            <v>0</v>
          </cell>
          <cell r="X71">
            <v>0</v>
          </cell>
        </row>
        <row r="72">
          <cell r="B72" t="str">
            <v>IGNORE</v>
          </cell>
          <cell r="P72">
            <v>0</v>
          </cell>
          <cell r="Q72">
            <v>1</v>
          </cell>
          <cell r="R72">
            <v>4</v>
          </cell>
          <cell r="S72">
            <v>0</v>
          </cell>
          <cell r="T72">
            <v>0</v>
          </cell>
          <cell r="U72">
            <v>0</v>
          </cell>
          <cell r="V72">
            <v>0</v>
          </cell>
          <cell r="W72">
            <v>0</v>
          </cell>
          <cell r="X72">
            <v>0</v>
          </cell>
        </row>
        <row r="73">
          <cell r="B73" t="str">
            <v>AGGE</v>
          </cell>
          <cell r="P73">
            <v>7</v>
          </cell>
          <cell r="Q73">
            <v>92</v>
          </cell>
          <cell r="R73">
            <v>92</v>
          </cell>
          <cell r="S73">
            <v>98.007654730462377</v>
          </cell>
          <cell r="T73">
            <v>102.62692737165742</v>
          </cell>
          <cell r="U73">
            <v>107.32116950864842</v>
          </cell>
          <cell r="V73">
            <v>112.74502647365843</v>
          </cell>
          <cell r="W73">
            <v>117.79283443619236</v>
          </cell>
          <cell r="X73">
            <v>123.17584165486861</v>
          </cell>
        </row>
        <row r="74">
          <cell r="B74" t="str">
            <v>-ADFD</v>
          </cell>
          <cell r="P74">
            <v>-13</v>
          </cell>
          <cell r="Q74">
            <v>-78</v>
          </cell>
          <cell r="R74">
            <v>-79</v>
          </cell>
          <cell r="S74">
            <v>-41.658999999999999</v>
          </cell>
          <cell r="T74">
            <v>-87.120999999999995</v>
          </cell>
          <cell r="U74">
            <v>0</v>
          </cell>
          <cell r="V74">
            <v>0</v>
          </cell>
          <cell r="W74">
            <v>0</v>
          </cell>
          <cell r="X74">
            <v>0</v>
          </cell>
        </row>
        <row r="75">
          <cell r="B75" t="str">
            <v>-ADFD</v>
          </cell>
          <cell r="P75">
            <v>0</v>
          </cell>
          <cell r="Q75">
            <v>-130</v>
          </cell>
          <cell r="R75">
            <v>-74</v>
          </cell>
          <cell r="S75">
            <v>-8.7279999999999998</v>
          </cell>
          <cell r="T75">
            <v>-130.55000000000001</v>
          </cell>
          <cell r="U75">
            <v>0</v>
          </cell>
          <cell r="V75">
            <v>0</v>
          </cell>
          <cell r="W75">
            <v>0</v>
          </cell>
          <cell r="X75">
            <v>0</v>
          </cell>
        </row>
        <row r="76">
          <cell r="B76" t="str">
            <v>-ADFD</v>
          </cell>
          <cell r="P76">
            <v>0</v>
          </cell>
          <cell r="Q76">
            <v>-139</v>
          </cell>
          <cell r="R76">
            <v>-125</v>
          </cell>
          <cell r="S76">
            <v>-0.17299999999999999</v>
          </cell>
          <cell r="T76">
            <v>-206.58199999999999</v>
          </cell>
          <cell r="U76">
            <v>0</v>
          </cell>
          <cell r="V76">
            <v>0</v>
          </cell>
          <cell r="W76">
            <v>0</v>
          </cell>
          <cell r="X76">
            <v>0</v>
          </cell>
        </row>
        <row r="77">
          <cell r="B77" t="str">
            <v>NDRC</v>
          </cell>
          <cell r="P77">
            <v>-434</v>
          </cell>
          <cell r="Q77">
            <v>-434</v>
          </cell>
          <cell r="R77">
            <v>-454</v>
          </cell>
          <cell r="S77">
            <v>-478.08984731337779</v>
          </cell>
          <cell r="T77">
            <v>-495.59593648980245</v>
          </cell>
          <cell r="U77">
            <v>-511.28489106619503</v>
          </cell>
          <cell r="V77">
            <v>-538.42962458209752</v>
          </cell>
          <cell r="W77">
            <v>-567.01550484519373</v>
          </cell>
          <cell r="X77">
            <v>-597.11904408006433</v>
          </cell>
        </row>
        <row r="78">
          <cell r="B78" t="str">
            <v>-ASEB</v>
          </cell>
          <cell r="P78">
            <v>-110</v>
          </cell>
          <cell r="Q78">
            <v>0</v>
          </cell>
          <cell r="R78">
            <v>0</v>
          </cell>
          <cell r="S78">
            <v>0</v>
          </cell>
          <cell r="T78">
            <v>0</v>
          </cell>
          <cell r="U78">
            <v>0</v>
          </cell>
          <cell r="V78">
            <v>0</v>
          </cell>
          <cell r="W78">
            <v>0</v>
          </cell>
          <cell r="X78">
            <v>0</v>
          </cell>
        </row>
        <row r="79">
          <cell r="B79" t="str">
            <v>-ASEB</v>
          </cell>
          <cell r="P79">
            <v>-43</v>
          </cell>
          <cell r="Q79">
            <v>-63</v>
          </cell>
          <cell r="R79">
            <v>-54</v>
          </cell>
          <cell r="S79">
            <v>-54.338999999999999</v>
          </cell>
          <cell r="T79">
            <v>-54.039000000000001</v>
          </cell>
          <cell r="U79">
            <v>-55.439</v>
          </cell>
          <cell r="V79">
            <v>-55.838999999999999</v>
          </cell>
          <cell r="W79">
            <v>0</v>
          </cell>
          <cell r="X79">
            <v>0</v>
          </cell>
        </row>
        <row r="80">
          <cell r="B80" t="str">
            <v>-ASEB</v>
          </cell>
          <cell r="P80">
            <v>-287</v>
          </cell>
          <cell r="Q80">
            <v>-305</v>
          </cell>
          <cell r="R80">
            <v>-310</v>
          </cell>
          <cell r="S80">
            <v>-319.38099999999997</v>
          </cell>
          <cell r="T80">
            <v>-319.28100000000001</v>
          </cell>
          <cell r="U80">
            <v>-317.88099999999997</v>
          </cell>
          <cell r="V80">
            <v>-317.48099999999999</v>
          </cell>
          <cell r="W80">
            <v>0</v>
          </cell>
          <cell r="X80">
            <v>0</v>
          </cell>
        </row>
        <row r="81">
          <cell r="B81" t="str">
            <v>ISDR</v>
          </cell>
          <cell r="P81">
            <v>31</v>
          </cell>
          <cell r="Q81">
            <v>44</v>
          </cell>
          <cell r="R81">
            <v>59</v>
          </cell>
          <cell r="S81">
            <v>62.852735098883478</v>
          </cell>
          <cell r="T81">
            <v>65.815094727475952</v>
          </cell>
          <cell r="U81">
            <v>68.825532619676707</v>
          </cell>
          <cell r="V81">
            <v>74.220782955976759</v>
          </cell>
          <cell r="W81">
            <v>79.637356194137723</v>
          </cell>
          <cell r="X81">
            <v>85.525100687526134</v>
          </cell>
        </row>
        <row r="82">
          <cell r="B82" t="str">
            <v>D29K</v>
          </cell>
          <cell r="P82">
            <v>-739</v>
          </cell>
          <cell r="Q82">
            <v>0</v>
          </cell>
          <cell r="R82">
            <v>0</v>
          </cell>
          <cell r="S82">
            <v>0</v>
          </cell>
          <cell r="T82">
            <v>0</v>
          </cell>
          <cell r="U82">
            <v>0</v>
          </cell>
          <cell r="V82">
            <v>0</v>
          </cell>
          <cell r="W82">
            <v>0</v>
          </cell>
          <cell r="X82">
            <v>0</v>
          </cell>
        </row>
        <row r="83">
          <cell r="B83" t="str">
            <v>ASWI</v>
          </cell>
          <cell r="P83">
            <v>233</v>
          </cell>
          <cell r="Q83">
            <v>233</v>
          </cell>
          <cell r="R83">
            <v>232</v>
          </cell>
          <cell r="S83">
            <v>257.3</v>
          </cell>
          <cell r="T83">
            <v>270.60000000000002</v>
          </cell>
          <cell r="U83">
            <v>283.89999999999998</v>
          </cell>
          <cell r="V83">
            <v>297.2</v>
          </cell>
          <cell r="W83">
            <v>310.5</v>
          </cell>
          <cell r="X83">
            <v>323.8</v>
          </cell>
        </row>
        <row r="84">
          <cell r="B84" t="str">
            <v>VRCC</v>
          </cell>
          <cell r="P84">
            <v>3223</v>
          </cell>
          <cell r="Q84">
            <v>3281</v>
          </cell>
          <cell r="R84">
            <v>3900</v>
          </cell>
          <cell r="S84">
            <v>4080.215251065164</v>
          </cell>
          <cell r="T84">
            <v>4839.2080921931602</v>
          </cell>
          <cell r="U84">
            <v>5260.834118284276</v>
          </cell>
          <cell r="V84">
            <v>5756.2079979159862</v>
          </cell>
          <cell r="W84">
            <v>6189.3346045470198</v>
          </cell>
          <cell r="X84">
            <v>6636.0166585117422</v>
          </cell>
        </row>
        <row r="85">
          <cell r="B85" t="str">
            <v>IGNORE</v>
          </cell>
          <cell r="P85">
            <v>-1157</v>
          </cell>
          <cell r="Q85">
            <v>-1108</v>
          </cell>
          <cell r="R85">
            <v>-1112</v>
          </cell>
          <cell r="S85">
            <v>0</v>
          </cell>
          <cell r="T85">
            <v>0</v>
          </cell>
          <cell r="U85">
            <v>0</v>
          </cell>
          <cell r="V85">
            <v>0</v>
          </cell>
          <cell r="W85">
            <v>0</v>
          </cell>
          <cell r="X85">
            <v>0</v>
          </cell>
        </row>
        <row r="86">
          <cell r="B86" t="str">
            <v>ATRI</v>
          </cell>
          <cell r="P86">
            <v>70</v>
          </cell>
          <cell r="Q86">
            <v>69</v>
          </cell>
          <cell r="R86">
            <v>68</v>
          </cell>
          <cell r="S86">
            <v>68.903999999999996</v>
          </cell>
          <cell r="T86">
            <v>72</v>
          </cell>
          <cell r="U86">
            <v>72</v>
          </cell>
          <cell r="V86">
            <v>72</v>
          </cell>
          <cell r="W86">
            <v>0</v>
          </cell>
          <cell r="X86">
            <v>0</v>
          </cell>
        </row>
        <row r="87">
          <cell r="B87" t="str">
            <v>REC2</v>
          </cell>
          <cell r="P87">
            <v>0</v>
          </cell>
          <cell r="Q87">
            <v>0</v>
          </cell>
          <cell r="R87">
            <v>0</v>
          </cell>
          <cell r="S87">
            <v>0</v>
          </cell>
          <cell r="T87">
            <v>0</v>
          </cell>
          <cell r="U87">
            <v>0</v>
          </cell>
          <cell r="V87">
            <v>0</v>
          </cell>
          <cell r="W87">
            <v>0</v>
          </cell>
          <cell r="X87">
            <v>0</v>
          </cell>
        </row>
        <row r="88">
          <cell r="B88" t="str">
            <v>REC2</v>
          </cell>
          <cell r="P88">
            <v>0</v>
          </cell>
          <cell r="Q88">
            <v>-400</v>
          </cell>
          <cell r="R88">
            <v>0</v>
          </cell>
          <cell r="S88">
            <v>0</v>
          </cell>
          <cell r="T88">
            <v>0</v>
          </cell>
          <cell r="U88">
            <v>0</v>
          </cell>
          <cell r="V88">
            <v>0</v>
          </cell>
          <cell r="W88">
            <v>0</v>
          </cell>
          <cell r="X88">
            <v>0</v>
          </cell>
        </row>
        <row r="89">
          <cell r="B89" t="str">
            <v>REEA</v>
          </cell>
          <cell r="P89">
            <v>-32</v>
          </cell>
          <cell r="Q89">
            <v>0</v>
          </cell>
          <cell r="R89">
            <v>0</v>
          </cell>
          <cell r="S89">
            <v>0</v>
          </cell>
          <cell r="T89">
            <v>0</v>
          </cell>
          <cell r="U89">
            <v>0</v>
          </cell>
          <cell r="V89">
            <v>0</v>
          </cell>
          <cell r="W89">
            <v>0</v>
          </cell>
          <cell r="X89">
            <v>0</v>
          </cell>
        </row>
        <row r="90">
          <cell r="B90" t="str">
            <v>IGNORE</v>
          </cell>
          <cell r="P90">
            <v>0</v>
          </cell>
          <cell r="Q90">
            <v>0</v>
          </cell>
          <cell r="R90">
            <v>1788</v>
          </cell>
          <cell r="S90">
            <v>0</v>
          </cell>
          <cell r="T90">
            <v>0</v>
          </cell>
          <cell r="U90">
            <v>0</v>
          </cell>
          <cell r="V90">
            <v>0</v>
          </cell>
          <cell r="W90">
            <v>0</v>
          </cell>
          <cell r="X90">
            <v>0</v>
          </cell>
        </row>
        <row r="91">
          <cell r="B91" t="str">
            <v>IGNORE</v>
          </cell>
          <cell r="P91">
            <v>0</v>
          </cell>
          <cell r="Q91">
            <v>0</v>
          </cell>
          <cell r="R91">
            <v>110</v>
          </cell>
          <cell r="S91">
            <v>0</v>
          </cell>
          <cell r="T91">
            <v>0</v>
          </cell>
          <cell r="U91">
            <v>0</v>
          </cell>
          <cell r="V91">
            <v>0</v>
          </cell>
          <cell r="W91">
            <v>0</v>
          </cell>
          <cell r="X91">
            <v>0</v>
          </cell>
        </row>
        <row r="92">
          <cell r="B92" t="str">
            <v>ACFR</v>
          </cell>
          <cell r="P92">
            <v>-34</v>
          </cell>
          <cell r="Q92">
            <v>-38</v>
          </cell>
          <cell r="R92">
            <v>-90</v>
          </cell>
          <cell r="S92">
            <v>0</v>
          </cell>
          <cell r="T92">
            <v>0</v>
          </cell>
          <cell r="U92">
            <v>0</v>
          </cell>
          <cell r="V92">
            <v>0</v>
          </cell>
          <cell r="W92">
            <v>0</v>
          </cell>
          <cell r="X92">
            <v>0</v>
          </cell>
        </row>
        <row r="93">
          <cell r="B93" t="str">
            <v>ACFR</v>
          </cell>
          <cell r="P93">
            <v>-36</v>
          </cell>
          <cell r="Q93">
            <v>-73</v>
          </cell>
          <cell r="R93">
            <v>-37</v>
          </cell>
          <cell r="S93">
            <v>0</v>
          </cell>
          <cell r="T93">
            <v>0</v>
          </cell>
          <cell r="U93">
            <v>0</v>
          </cell>
          <cell r="V93">
            <v>0</v>
          </cell>
          <cell r="W93">
            <v>0</v>
          </cell>
          <cell r="X93">
            <v>0</v>
          </cell>
        </row>
        <row r="94">
          <cell r="B94" t="str">
            <v>IGNORE</v>
          </cell>
          <cell r="P94">
            <v>0</v>
          </cell>
          <cell r="Q94">
            <v>0</v>
          </cell>
          <cell r="R94">
            <v>365</v>
          </cell>
          <cell r="S94">
            <v>0</v>
          </cell>
          <cell r="T94">
            <v>0</v>
          </cell>
          <cell r="U94">
            <v>0</v>
          </cell>
          <cell r="V94">
            <v>0</v>
          </cell>
          <cell r="W94">
            <v>0</v>
          </cell>
          <cell r="X94">
            <v>0</v>
          </cell>
        </row>
        <row r="95">
          <cell r="B95" t="str">
            <v>ADWP</v>
          </cell>
          <cell r="P95">
            <v>0</v>
          </cell>
          <cell r="Q95">
            <v>104</v>
          </cell>
          <cell r="R95">
            <v>118</v>
          </cell>
          <cell r="S95">
            <v>16.268999999999998</v>
          </cell>
          <cell r="T95">
            <v>157.065</v>
          </cell>
          <cell r="U95">
            <v>173.62200000000001</v>
          </cell>
          <cell r="V95">
            <v>182.797</v>
          </cell>
          <cell r="W95">
            <v>0</v>
          </cell>
          <cell r="X95">
            <v>0</v>
          </cell>
        </row>
        <row r="96">
          <cell r="B96" t="str">
            <v>EUOR</v>
          </cell>
          <cell r="P96">
            <v>-559</v>
          </cell>
          <cell r="Q96">
            <v>-572</v>
          </cell>
          <cell r="R96">
            <v>-583</v>
          </cell>
          <cell r="S96">
            <v>-622.70000000000005</v>
          </cell>
          <cell r="T96">
            <v>-651</v>
          </cell>
          <cell r="U96">
            <v>-679.3</v>
          </cell>
          <cell r="V96">
            <v>-707.6</v>
          </cell>
          <cell r="W96">
            <v>-735.9</v>
          </cell>
          <cell r="X96">
            <v>-764.2</v>
          </cell>
        </row>
        <row r="97">
          <cell r="B97" t="str">
            <v>REC1</v>
          </cell>
          <cell r="P97">
            <v>19</v>
          </cell>
          <cell r="Q97">
            <v>20</v>
          </cell>
          <cell r="R97">
            <v>20</v>
          </cell>
          <cell r="S97">
            <v>21.306011897926602</v>
          </cell>
          <cell r="T97">
            <v>22.310201602534221</v>
          </cell>
          <cell r="U97">
            <v>23.330689023619222</v>
          </cell>
          <cell r="V97">
            <v>24.509788363838787</v>
          </cell>
          <cell r="W97">
            <v>25.607137920911384</v>
          </cell>
          <cell r="X97">
            <v>26.777356881493176</v>
          </cell>
        </row>
        <row r="98">
          <cell r="B98" t="str">
            <v>IGNORE</v>
          </cell>
          <cell r="P98">
            <v>0</v>
          </cell>
          <cell r="Q98">
            <v>0</v>
          </cell>
          <cell r="R98">
            <v>31</v>
          </cell>
          <cell r="S98">
            <v>0</v>
          </cell>
          <cell r="T98">
            <v>0</v>
          </cell>
          <cell r="U98">
            <v>0</v>
          </cell>
          <cell r="V98">
            <v>0</v>
          </cell>
          <cell r="W98">
            <v>0</v>
          </cell>
          <cell r="X98">
            <v>0</v>
          </cell>
        </row>
        <row r="99">
          <cell r="B99" t="str">
            <v>IGNORE</v>
          </cell>
          <cell r="P99">
            <v>0</v>
          </cell>
          <cell r="Q99">
            <v>0</v>
          </cell>
          <cell r="R99">
            <v>202</v>
          </cell>
          <cell r="S99">
            <v>0</v>
          </cell>
          <cell r="T99">
            <v>0</v>
          </cell>
          <cell r="U99">
            <v>0</v>
          </cell>
          <cell r="V99">
            <v>0</v>
          </cell>
          <cell r="W99">
            <v>0</v>
          </cell>
          <cell r="X99">
            <v>0</v>
          </cell>
        </row>
        <row r="100">
          <cell r="B100" t="str">
            <v>ATRI</v>
          </cell>
          <cell r="P100">
            <v>-128</v>
          </cell>
          <cell r="Q100">
            <v>-157</v>
          </cell>
          <cell r="R100">
            <v>-171</v>
          </cell>
          <cell r="S100">
            <v>-182.16640172727244</v>
          </cell>
          <cell r="T100">
            <v>-190.75222370166759</v>
          </cell>
          <cell r="U100">
            <v>-199.47739115194435</v>
          </cell>
          <cell r="V100">
            <v>-209.55869051082163</v>
          </cell>
          <cell r="W100">
            <v>-218.94102922379233</v>
          </cell>
          <cell r="X100">
            <v>-228.94640133676666</v>
          </cell>
        </row>
        <row r="101">
          <cell r="B101" t="str">
            <v>SSPR</v>
          </cell>
          <cell r="P101">
            <v>0</v>
          </cell>
          <cell r="Q101">
            <v>967</v>
          </cell>
          <cell r="R101">
            <v>475</v>
          </cell>
          <cell r="S101">
            <v>408.44299999999998</v>
          </cell>
          <cell r="T101">
            <v>445.27300000000002</v>
          </cell>
          <cell r="U101">
            <v>483.29399999999998</v>
          </cell>
          <cell r="V101">
            <v>499.82400000000001</v>
          </cell>
          <cell r="W101">
            <v>0</v>
          </cell>
          <cell r="X101">
            <v>0</v>
          </cell>
        </row>
        <row r="102">
          <cell r="B102" t="str">
            <v>IGNORE</v>
          </cell>
          <cell r="P102">
            <v>0</v>
          </cell>
          <cell r="Q102">
            <v>0</v>
          </cell>
          <cell r="R102">
            <v>1343</v>
          </cell>
          <cell r="S102">
            <v>0</v>
          </cell>
          <cell r="T102">
            <v>0</v>
          </cell>
          <cell r="U102">
            <v>0</v>
          </cell>
          <cell r="V102">
            <v>0</v>
          </cell>
          <cell r="W102">
            <v>0</v>
          </cell>
          <cell r="X102">
            <v>0</v>
          </cell>
        </row>
        <row r="103">
          <cell r="B103" t="str">
            <v>IGNORE</v>
          </cell>
          <cell r="P103">
            <v>4493</v>
          </cell>
          <cell r="Q103">
            <v>5537</v>
          </cell>
          <cell r="R103">
            <v>0</v>
          </cell>
          <cell r="S103">
            <v>0</v>
          </cell>
          <cell r="T103">
            <v>0</v>
          </cell>
          <cell r="U103">
            <v>0</v>
          </cell>
          <cell r="V103">
            <v>0</v>
          </cell>
          <cell r="W103">
            <v>0</v>
          </cell>
          <cell r="X103">
            <v>0</v>
          </cell>
        </row>
        <row r="104">
          <cell r="B104" t="str">
            <v>ANIG</v>
          </cell>
          <cell r="P104">
            <v>116</v>
          </cell>
          <cell r="Q104">
            <v>1246</v>
          </cell>
          <cell r="R104">
            <v>1406</v>
          </cell>
          <cell r="S104">
            <v>1662.8</v>
          </cell>
          <cell r="T104">
            <v>2010.0000000000002</v>
          </cell>
          <cell r="U104">
            <v>2357.1999999999998</v>
          </cell>
          <cell r="V104">
            <v>2704.3999999999996</v>
          </cell>
          <cell r="W104">
            <v>3051.6000000000004</v>
          </cell>
          <cell r="X104">
            <v>3398.8</v>
          </cell>
        </row>
        <row r="105">
          <cell r="B105" t="str">
            <v>DFID</v>
          </cell>
          <cell r="P105">
            <v>12</v>
          </cell>
          <cell r="Q105">
            <v>16</v>
          </cell>
          <cell r="R105">
            <v>16</v>
          </cell>
          <cell r="S105">
            <v>0</v>
          </cell>
          <cell r="T105">
            <v>0</v>
          </cell>
          <cell r="U105">
            <v>0</v>
          </cell>
          <cell r="V105">
            <v>0</v>
          </cell>
          <cell r="W105">
            <v>0</v>
          </cell>
          <cell r="X105">
            <v>0</v>
          </cell>
        </row>
        <row r="106">
          <cell r="B106" t="str">
            <v>DFID</v>
          </cell>
          <cell r="P106">
            <v>2</v>
          </cell>
          <cell r="Q106">
            <v>1</v>
          </cell>
          <cell r="R106">
            <v>2</v>
          </cell>
          <cell r="S106">
            <v>0</v>
          </cell>
          <cell r="T106">
            <v>0</v>
          </cell>
          <cell r="U106">
            <v>0</v>
          </cell>
          <cell r="V106">
            <v>0</v>
          </cell>
          <cell r="W106">
            <v>0</v>
          </cell>
          <cell r="X106">
            <v>0</v>
          </cell>
        </row>
        <row r="107">
          <cell r="B107" t="str">
            <v>RERW</v>
          </cell>
          <cell r="P107">
            <v>0</v>
          </cell>
          <cell r="Q107">
            <v>-3</v>
          </cell>
          <cell r="R107">
            <v>0</v>
          </cell>
          <cell r="S107">
            <v>0</v>
          </cell>
          <cell r="T107">
            <v>0</v>
          </cell>
          <cell r="U107">
            <v>0</v>
          </cell>
          <cell r="V107">
            <v>0</v>
          </cell>
          <cell r="W107">
            <v>0</v>
          </cell>
          <cell r="X107">
            <v>0</v>
          </cell>
        </row>
        <row r="108">
          <cell r="B108" t="str">
            <v>POOL</v>
          </cell>
          <cell r="P108">
            <v>1753</v>
          </cell>
          <cell r="Q108">
            <v>1027</v>
          </cell>
          <cell r="R108">
            <v>771</v>
          </cell>
          <cell r="S108">
            <v>0</v>
          </cell>
          <cell r="T108">
            <v>0</v>
          </cell>
          <cell r="U108">
            <v>0</v>
          </cell>
          <cell r="V108">
            <v>0</v>
          </cell>
          <cell r="W108">
            <v>0</v>
          </cell>
          <cell r="X108">
            <v>0</v>
          </cell>
        </row>
        <row r="109">
          <cell r="B109" t="str">
            <v>IGNORE</v>
          </cell>
          <cell r="P109">
            <v>55</v>
          </cell>
          <cell r="Q109">
            <v>0</v>
          </cell>
          <cell r="R109">
            <v>0</v>
          </cell>
          <cell r="S109">
            <v>0</v>
          </cell>
          <cell r="T109">
            <v>0</v>
          </cell>
          <cell r="U109">
            <v>0</v>
          </cell>
          <cell r="V109">
            <v>0</v>
          </cell>
          <cell r="W109">
            <v>0</v>
          </cell>
          <cell r="X109">
            <v>0</v>
          </cell>
        </row>
        <row r="110">
          <cell r="B110" t="str">
            <v>BON2</v>
          </cell>
          <cell r="P110">
            <v>0</v>
          </cell>
          <cell r="Q110">
            <v>0</v>
          </cell>
          <cell r="R110">
            <v>-40</v>
          </cell>
          <cell r="S110">
            <v>-32</v>
          </cell>
          <cell r="T110">
            <v>-40</v>
          </cell>
          <cell r="U110">
            <v>-48</v>
          </cell>
          <cell r="V110">
            <v>-56</v>
          </cell>
          <cell r="W110">
            <v>-64</v>
          </cell>
          <cell r="X110">
            <v>-72</v>
          </cell>
        </row>
        <row r="111">
          <cell r="B111" t="str">
            <v>BON1</v>
          </cell>
          <cell r="P111">
            <v>-2</v>
          </cell>
          <cell r="Q111">
            <v>-2</v>
          </cell>
          <cell r="R111">
            <v>-2</v>
          </cell>
          <cell r="S111">
            <v>-2.1</v>
          </cell>
          <cell r="T111">
            <v>-2.2000000000000002</v>
          </cell>
          <cell r="U111">
            <v>-2.2999999999999998</v>
          </cell>
          <cell r="V111">
            <v>-2.4</v>
          </cell>
          <cell r="W111">
            <v>-2.5</v>
          </cell>
          <cell r="X111">
            <v>-2.6</v>
          </cell>
        </row>
        <row r="112">
          <cell r="B112" t="str">
            <v>ANDR</v>
          </cell>
          <cell r="P112">
            <v>119</v>
          </cell>
          <cell r="Q112">
            <v>116</v>
          </cell>
          <cell r="R112">
            <v>111</v>
          </cell>
          <cell r="S112">
            <v>118.8</v>
          </cell>
          <cell r="T112">
            <v>122</v>
          </cell>
          <cell r="U112">
            <v>125.19999999999999</v>
          </cell>
          <cell r="V112">
            <v>128.4</v>
          </cell>
          <cell r="W112">
            <v>131.6</v>
          </cell>
          <cell r="X112">
            <v>134.80000000000001</v>
          </cell>
        </row>
        <row r="113">
          <cell r="B113" t="str">
            <v>PCD1</v>
          </cell>
          <cell r="P113">
            <v>0</v>
          </cell>
          <cell r="Q113">
            <v>119</v>
          </cell>
          <cell r="R113">
            <v>0</v>
          </cell>
          <cell r="S113">
            <v>0</v>
          </cell>
          <cell r="T113">
            <v>0</v>
          </cell>
          <cell r="U113">
            <v>0</v>
          </cell>
          <cell r="V113">
            <v>0</v>
          </cell>
          <cell r="W113">
            <v>0</v>
          </cell>
          <cell r="X113">
            <v>0</v>
          </cell>
        </row>
        <row r="114">
          <cell r="B114" t="str">
            <v>PCD1</v>
          </cell>
          <cell r="P114">
            <v>30</v>
          </cell>
          <cell r="Q114">
            <v>30</v>
          </cell>
          <cell r="R114">
            <v>8</v>
          </cell>
          <cell r="S114">
            <v>0</v>
          </cell>
          <cell r="T114">
            <v>0</v>
          </cell>
          <cell r="U114">
            <v>0</v>
          </cell>
          <cell r="V114">
            <v>0</v>
          </cell>
          <cell r="W114">
            <v>0</v>
          </cell>
          <cell r="X114">
            <v>0</v>
          </cell>
        </row>
        <row r="115">
          <cell r="B115" t="str">
            <v>PCD1</v>
          </cell>
          <cell r="P115">
            <v>0</v>
          </cell>
          <cell r="Q115">
            <v>0</v>
          </cell>
          <cell r="R115">
            <v>0</v>
          </cell>
          <cell r="S115">
            <v>0</v>
          </cell>
          <cell r="T115">
            <v>0</v>
          </cell>
          <cell r="U115">
            <v>0</v>
          </cell>
          <cell r="V115">
            <v>0</v>
          </cell>
          <cell r="W115">
            <v>0</v>
          </cell>
          <cell r="X115">
            <v>0</v>
          </cell>
        </row>
        <row r="116">
          <cell r="B116" t="str">
            <v>PCD1</v>
          </cell>
          <cell r="P116">
            <v>0</v>
          </cell>
          <cell r="Q116">
            <v>0</v>
          </cell>
          <cell r="R116">
            <v>355</v>
          </cell>
          <cell r="S116">
            <v>0</v>
          </cell>
          <cell r="T116">
            <v>0</v>
          </cell>
          <cell r="U116">
            <v>0</v>
          </cell>
          <cell r="V116">
            <v>0</v>
          </cell>
          <cell r="W116">
            <v>0</v>
          </cell>
          <cell r="X116">
            <v>0</v>
          </cell>
        </row>
        <row r="117">
          <cell r="B117" t="str">
            <v>ABN2</v>
          </cell>
          <cell r="P117">
            <v>0</v>
          </cell>
          <cell r="Q117">
            <v>-1439</v>
          </cell>
          <cell r="R117">
            <v>0</v>
          </cell>
          <cell r="S117">
            <v>0</v>
          </cell>
          <cell r="T117">
            <v>0</v>
          </cell>
          <cell r="U117">
            <v>0</v>
          </cell>
          <cell r="V117">
            <v>0</v>
          </cell>
          <cell r="W117">
            <v>0</v>
          </cell>
          <cell r="X117">
            <v>0</v>
          </cell>
        </row>
        <row r="118">
          <cell r="B118" t="str">
            <v>ABN2</v>
          </cell>
          <cell r="P118">
            <v>0</v>
          </cell>
          <cell r="Q118">
            <v>-682</v>
          </cell>
          <cell r="R118">
            <v>0</v>
          </cell>
          <cell r="S118">
            <v>0</v>
          </cell>
          <cell r="T118">
            <v>0</v>
          </cell>
          <cell r="U118">
            <v>0</v>
          </cell>
          <cell r="V118">
            <v>0</v>
          </cell>
          <cell r="W118">
            <v>0</v>
          </cell>
          <cell r="X118">
            <v>0</v>
          </cell>
        </row>
        <row r="119">
          <cell r="B119" t="str">
            <v>ABN2</v>
          </cell>
          <cell r="P119">
            <v>0</v>
          </cell>
          <cell r="Q119">
            <v>-1790</v>
          </cell>
          <cell r="R119">
            <v>0</v>
          </cell>
          <cell r="S119">
            <v>0</v>
          </cell>
          <cell r="T119">
            <v>0</v>
          </cell>
          <cell r="U119">
            <v>0</v>
          </cell>
          <cell r="V119">
            <v>0</v>
          </cell>
          <cell r="W119">
            <v>0</v>
          </cell>
          <cell r="X119">
            <v>0</v>
          </cell>
        </row>
        <row r="120">
          <cell r="B120" t="str">
            <v>ABN2</v>
          </cell>
          <cell r="P120">
            <v>0</v>
          </cell>
          <cell r="Q120">
            <v>-34</v>
          </cell>
          <cell r="R120">
            <v>0</v>
          </cell>
          <cell r="S120">
            <v>0</v>
          </cell>
          <cell r="T120">
            <v>0</v>
          </cell>
          <cell r="U120">
            <v>0</v>
          </cell>
          <cell r="V120">
            <v>0</v>
          </cell>
          <cell r="W120">
            <v>0</v>
          </cell>
          <cell r="X120">
            <v>0</v>
          </cell>
        </row>
        <row r="121">
          <cell r="B121" t="str">
            <v>ABN2</v>
          </cell>
          <cell r="P121">
            <v>0</v>
          </cell>
          <cell r="Q121">
            <v>-113</v>
          </cell>
          <cell r="R121">
            <v>0</v>
          </cell>
          <cell r="S121">
            <v>0</v>
          </cell>
          <cell r="T121">
            <v>0</v>
          </cell>
          <cell r="U121">
            <v>0</v>
          </cell>
          <cell r="V121">
            <v>0</v>
          </cell>
          <cell r="W121">
            <v>0</v>
          </cell>
          <cell r="X121">
            <v>0</v>
          </cell>
        </row>
        <row r="122">
          <cell r="B122" t="str">
            <v>ABN1</v>
          </cell>
          <cell r="P122">
            <v>0</v>
          </cell>
          <cell r="Q122">
            <v>15579</v>
          </cell>
          <cell r="R122">
            <v>0</v>
          </cell>
          <cell r="S122">
            <v>0</v>
          </cell>
          <cell r="T122">
            <v>0</v>
          </cell>
          <cell r="U122">
            <v>0</v>
          </cell>
          <cell r="V122">
            <v>0</v>
          </cell>
          <cell r="W122">
            <v>0</v>
          </cell>
          <cell r="X122">
            <v>0</v>
          </cell>
        </row>
        <row r="123">
          <cell r="B123" t="str">
            <v>AODT</v>
          </cell>
          <cell r="P123">
            <v>610</v>
          </cell>
          <cell r="Q123">
            <v>368</v>
          </cell>
          <cell r="R123">
            <v>543</v>
          </cell>
          <cell r="S123">
            <v>0</v>
          </cell>
          <cell r="T123">
            <v>0</v>
          </cell>
          <cell r="U123">
            <v>0</v>
          </cell>
          <cell r="V123">
            <v>0</v>
          </cell>
          <cell r="W123">
            <v>0</v>
          </cell>
          <cell r="X123">
            <v>0</v>
          </cell>
        </row>
        <row r="124">
          <cell r="B124" t="str">
            <v>ATNK</v>
          </cell>
          <cell r="P124">
            <v>1884</v>
          </cell>
          <cell r="Q124">
            <v>532</v>
          </cell>
          <cell r="R124">
            <v>3</v>
          </cell>
          <cell r="S124">
            <v>0</v>
          </cell>
          <cell r="T124">
            <v>-1672.6000000000004</v>
          </cell>
          <cell r="U124">
            <v>-2495.8000000000002</v>
          </cell>
          <cell r="V124">
            <v>-3319</v>
          </cell>
          <cell r="W124">
            <v>-4142.2</v>
          </cell>
          <cell r="X124">
            <v>-4965.4000000000005</v>
          </cell>
        </row>
        <row r="125">
          <cell r="B125" t="str">
            <v>AODT</v>
          </cell>
          <cell r="P125">
            <v>0</v>
          </cell>
          <cell r="Q125">
            <v>0</v>
          </cell>
          <cell r="R125">
            <v>0</v>
          </cell>
          <cell r="S125">
            <v>0</v>
          </cell>
          <cell r="T125">
            <v>0</v>
          </cell>
          <cell r="U125">
            <v>0</v>
          </cell>
          <cell r="V125">
            <v>0</v>
          </cell>
          <cell r="W125">
            <v>0</v>
          </cell>
          <cell r="X125">
            <v>0</v>
          </cell>
        </row>
        <row r="126">
          <cell r="B126" t="str">
            <v>POOL</v>
          </cell>
          <cell r="P126">
            <v>0</v>
          </cell>
          <cell r="Q126">
            <v>0</v>
          </cell>
          <cell r="R126">
            <v>101</v>
          </cell>
          <cell r="S126">
            <v>119.999</v>
          </cell>
          <cell r="T126">
            <v>133.19999999999999</v>
          </cell>
          <cell r="U126">
            <v>133.19999999999999</v>
          </cell>
          <cell r="V126">
            <v>133.19999999999999</v>
          </cell>
          <cell r="W126">
            <v>0</v>
          </cell>
          <cell r="X126">
            <v>0</v>
          </cell>
        </row>
        <row r="127">
          <cell r="B127" t="str">
            <v>IGNORE</v>
          </cell>
          <cell r="P127">
            <v>0</v>
          </cell>
          <cell r="Q127">
            <v>79</v>
          </cell>
          <cell r="R127">
            <v>0</v>
          </cell>
          <cell r="S127">
            <v>0</v>
          </cell>
          <cell r="T127">
            <v>0</v>
          </cell>
          <cell r="U127">
            <v>0</v>
          </cell>
          <cell r="V127">
            <v>0</v>
          </cell>
          <cell r="W127">
            <v>0</v>
          </cell>
          <cell r="X127">
            <v>0</v>
          </cell>
        </row>
        <row r="128">
          <cell r="B128" t="str">
            <v>IGNORE</v>
          </cell>
          <cell r="P128">
            <v>560</v>
          </cell>
          <cell r="Q128">
            <v>228</v>
          </cell>
          <cell r="R128">
            <v>228</v>
          </cell>
          <cell r="S128">
            <v>0</v>
          </cell>
          <cell r="T128">
            <v>0</v>
          </cell>
          <cell r="U128">
            <v>0</v>
          </cell>
          <cell r="V128">
            <v>0</v>
          </cell>
          <cell r="W128">
            <v>0</v>
          </cell>
          <cell r="X128">
            <v>0</v>
          </cell>
        </row>
        <row r="129">
          <cell r="B129" t="str">
            <v>GH4V</v>
          </cell>
          <cell r="P129">
            <v>31</v>
          </cell>
          <cell r="Q129">
            <v>31</v>
          </cell>
          <cell r="R129">
            <v>32</v>
          </cell>
          <cell r="S129">
            <v>45.6</v>
          </cell>
          <cell r="T129">
            <v>54</v>
          </cell>
          <cell r="U129">
            <v>62.4</v>
          </cell>
          <cell r="V129">
            <v>70.800000000000011</v>
          </cell>
          <cell r="W129">
            <v>79.199999999999989</v>
          </cell>
          <cell r="X129">
            <v>87.6</v>
          </cell>
        </row>
        <row r="130">
          <cell r="B130" t="str">
            <v>DFID</v>
          </cell>
          <cell r="P130">
            <v>388</v>
          </cell>
          <cell r="Q130">
            <v>464</v>
          </cell>
          <cell r="R130">
            <v>408</v>
          </cell>
          <cell r="S130">
            <v>448.50384000000003</v>
          </cell>
          <cell r="T130">
            <v>380.93183999999997</v>
          </cell>
          <cell r="U130">
            <v>511.74</v>
          </cell>
          <cell r="V130">
            <v>574.02</v>
          </cell>
          <cell r="W130">
            <v>0</v>
          </cell>
          <cell r="X130">
            <v>0</v>
          </cell>
        </row>
        <row r="131">
          <cell r="B131" t="str">
            <v>RERW</v>
          </cell>
          <cell r="P131">
            <v>-3132</v>
          </cell>
          <cell r="Q131">
            <v>-57</v>
          </cell>
          <cell r="R131">
            <v>349</v>
          </cell>
          <cell r="S131">
            <v>0</v>
          </cell>
          <cell r="T131">
            <v>0</v>
          </cell>
          <cell r="U131">
            <v>0</v>
          </cell>
          <cell r="V131">
            <v>0</v>
          </cell>
          <cell r="W131">
            <v>0</v>
          </cell>
          <cell r="X131">
            <v>0</v>
          </cell>
        </row>
        <row r="132">
          <cell r="B132" t="str">
            <v>NET1</v>
          </cell>
          <cell r="P132">
            <v>0</v>
          </cell>
          <cell r="Q132">
            <v>0</v>
          </cell>
          <cell r="R132">
            <v>0</v>
          </cell>
          <cell r="S132">
            <v>0</v>
          </cell>
          <cell r="T132">
            <v>0</v>
          </cell>
          <cell r="U132">
            <v>0</v>
          </cell>
          <cell r="V132">
            <v>0</v>
          </cell>
          <cell r="W132">
            <v>0</v>
          </cell>
          <cell r="X132">
            <v>0</v>
          </cell>
        </row>
        <row r="133">
          <cell r="B133" t="str">
            <v>CONP</v>
          </cell>
          <cell r="P133">
            <v>14</v>
          </cell>
          <cell r="Q133">
            <v>28</v>
          </cell>
          <cell r="R133">
            <v>23</v>
          </cell>
          <cell r="S133">
            <v>24.501913682615594</v>
          </cell>
          <cell r="T133">
            <v>25.656731842914354</v>
          </cell>
          <cell r="U133">
            <v>26.830292377162106</v>
          </cell>
          <cell r="V133">
            <v>28.933525559109587</v>
          </cell>
          <cell r="W133">
            <v>31.045071058731658</v>
          </cell>
          <cell r="X133">
            <v>33.340293488357652</v>
          </cell>
        </row>
        <row r="134">
          <cell r="B134" t="str">
            <v>IGNORE</v>
          </cell>
          <cell r="P134">
            <v>1654</v>
          </cell>
          <cell r="Q134">
            <v>1586</v>
          </cell>
          <cell r="R134">
            <v>1918</v>
          </cell>
          <cell r="S134">
            <v>0</v>
          </cell>
          <cell r="T134">
            <v>0</v>
          </cell>
          <cell r="U134">
            <v>0</v>
          </cell>
          <cell r="V134">
            <v>0</v>
          </cell>
          <cell r="W134">
            <v>0</v>
          </cell>
          <cell r="X134">
            <v>0</v>
          </cell>
        </row>
        <row r="135">
          <cell r="B135" t="str">
            <v>IGNORE</v>
          </cell>
          <cell r="P135">
            <v>-1</v>
          </cell>
          <cell r="Q135">
            <v>0</v>
          </cell>
          <cell r="R135">
            <v>0</v>
          </cell>
          <cell r="S135">
            <v>0</v>
          </cell>
          <cell r="T135">
            <v>0</v>
          </cell>
          <cell r="U135">
            <v>0</v>
          </cell>
          <cell r="V135">
            <v>0</v>
          </cell>
          <cell r="W135">
            <v>0</v>
          </cell>
          <cell r="X135">
            <v>0</v>
          </cell>
        </row>
        <row r="136">
          <cell r="B136" t="str">
            <v>ATNL</v>
          </cell>
          <cell r="P136">
            <v>0</v>
          </cell>
          <cell r="Q136">
            <v>0</v>
          </cell>
          <cell r="R136">
            <v>0</v>
          </cell>
          <cell r="S136">
            <v>0</v>
          </cell>
          <cell r="T136">
            <v>0</v>
          </cell>
          <cell r="U136">
            <v>0</v>
          </cell>
          <cell r="V136">
            <v>0</v>
          </cell>
          <cell r="W136">
            <v>0</v>
          </cell>
          <cell r="X136">
            <v>0</v>
          </cell>
        </row>
        <row r="137">
          <cell r="B137" t="str">
            <v>ATNL</v>
          </cell>
          <cell r="P137">
            <v>0</v>
          </cell>
          <cell r="Q137">
            <v>0</v>
          </cell>
          <cell r="R137">
            <v>0</v>
          </cell>
          <cell r="S137">
            <v>0</v>
          </cell>
          <cell r="T137">
            <v>0</v>
          </cell>
          <cell r="U137">
            <v>0</v>
          </cell>
          <cell r="V137">
            <v>0</v>
          </cell>
          <cell r="W137">
            <v>0</v>
          </cell>
          <cell r="X137">
            <v>0</v>
          </cell>
        </row>
        <row r="138">
          <cell r="B138" t="str">
            <v>RDA1</v>
          </cell>
          <cell r="P138">
            <v>0</v>
          </cell>
          <cell r="Q138">
            <v>0</v>
          </cell>
          <cell r="R138">
            <v>0</v>
          </cell>
          <cell r="S138">
            <v>0</v>
          </cell>
          <cell r="T138">
            <v>0</v>
          </cell>
          <cell r="U138">
            <v>0</v>
          </cell>
          <cell r="V138">
            <v>0</v>
          </cell>
          <cell r="W138">
            <v>0</v>
          </cell>
          <cell r="X138">
            <v>0</v>
          </cell>
        </row>
        <row r="139">
          <cell r="B139" t="str">
            <v>AE08</v>
          </cell>
          <cell r="P139">
            <v>-126</v>
          </cell>
          <cell r="Q139">
            <v>-6</v>
          </cell>
          <cell r="R139">
            <v>-84</v>
          </cell>
          <cell r="S139">
            <v>-75.492000000000004</v>
          </cell>
          <cell r="T139">
            <v>-43.801000000000002</v>
          </cell>
          <cell r="U139">
            <v>-4.157</v>
          </cell>
          <cell r="V139">
            <v>-3.996</v>
          </cell>
          <cell r="W139">
            <v>0</v>
          </cell>
          <cell r="X139">
            <v>0</v>
          </cell>
        </row>
        <row r="140">
          <cell r="B140" t="str">
            <v>ERR1</v>
          </cell>
          <cell r="P140">
            <v>0</v>
          </cell>
          <cell r="Q140">
            <v>434</v>
          </cell>
          <cell r="R140">
            <v>0</v>
          </cell>
          <cell r="S140">
            <v>0</v>
          </cell>
          <cell r="T140">
            <v>0</v>
          </cell>
          <cell r="U140">
            <v>0</v>
          </cell>
          <cell r="V140">
            <v>0</v>
          </cell>
          <cell r="W140">
            <v>0</v>
          </cell>
          <cell r="X140">
            <v>0</v>
          </cell>
        </row>
        <row r="141">
          <cell r="B141" t="str">
            <v>AE08</v>
          </cell>
          <cell r="P141">
            <v>-30</v>
          </cell>
          <cell r="Q141">
            <v>-85</v>
          </cell>
          <cell r="R141">
            <v>-52</v>
          </cell>
          <cell r="S141">
            <v>0</v>
          </cell>
          <cell r="T141">
            <v>0</v>
          </cell>
          <cell r="U141">
            <v>0</v>
          </cell>
          <cell r="V141">
            <v>0</v>
          </cell>
          <cell r="W141">
            <v>0</v>
          </cell>
          <cell r="X141">
            <v>0</v>
          </cell>
        </row>
        <row r="142">
          <cell r="B142" t="str">
            <v>IGNORE</v>
          </cell>
          <cell r="P142">
            <v>0</v>
          </cell>
          <cell r="Q142">
            <v>0</v>
          </cell>
          <cell r="R142">
            <v>0</v>
          </cell>
          <cell r="S142">
            <v>0</v>
          </cell>
          <cell r="T142">
            <v>0</v>
          </cell>
          <cell r="U142">
            <v>0</v>
          </cell>
          <cell r="V142">
            <v>0</v>
          </cell>
          <cell r="W142">
            <v>0</v>
          </cell>
          <cell r="X142">
            <v>0</v>
          </cell>
        </row>
        <row r="143">
          <cell r="B143" t="str">
            <v>IGNORE</v>
          </cell>
          <cell r="S143">
            <v>0</v>
          </cell>
          <cell r="T143">
            <v>0</v>
          </cell>
          <cell r="U143">
            <v>0</v>
          </cell>
          <cell r="V143">
            <v>0</v>
          </cell>
          <cell r="W143">
            <v>0</v>
          </cell>
          <cell r="X143">
            <v>0</v>
          </cell>
        </row>
        <row r="144">
          <cell r="B144" t="str">
            <v>ASEB</v>
          </cell>
          <cell r="P144">
            <v>110</v>
          </cell>
          <cell r="Q144">
            <v>0</v>
          </cell>
          <cell r="R144">
            <v>0</v>
          </cell>
          <cell r="S144">
            <v>0</v>
          </cell>
          <cell r="T144">
            <v>0</v>
          </cell>
          <cell r="U144">
            <v>0</v>
          </cell>
          <cell r="V144">
            <v>0</v>
          </cell>
          <cell r="W144">
            <v>0</v>
          </cell>
          <cell r="X144">
            <v>0</v>
          </cell>
        </row>
        <row r="145">
          <cell r="B145" t="str">
            <v>ASEB</v>
          </cell>
          <cell r="P145">
            <v>367</v>
          </cell>
          <cell r="Q145">
            <v>305</v>
          </cell>
          <cell r="R145">
            <v>310</v>
          </cell>
          <cell r="S145">
            <v>0</v>
          </cell>
          <cell r="T145">
            <v>0</v>
          </cell>
          <cell r="U145">
            <v>0</v>
          </cell>
          <cell r="V145">
            <v>0</v>
          </cell>
          <cell r="W145">
            <v>0</v>
          </cell>
          <cell r="X145">
            <v>0</v>
          </cell>
        </row>
        <row r="146">
          <cell r="B146" t="str">
            <v>ASEB</v>
          </cell>
          <cell r="P146">
            <v>31</v>
          </cell>
          <cell r="Q146">
            <v>0</v>
          </cell>
          <cell r="R146">
            <v>0</v>
          </cell>
          <cell r="S146">
            <v>319.38099999999997</v>
          </cell>
          <cell r="T146">
            <v>319.28100000000001</v>
          </cell>
          <cell r="U146">
            <v>317.88099999999997</v>
          </cell>
          <cell r="V146">
            <v>317.48099999999999</v>
          </cell>
          <cell r="W146">
            <v>0</v>
          </cell>
          <cell r="X146">
            <v>0</v>
          </cell>
        </row>
        <row r="147">
          <cell r="B147" t="str">
            <v>TUB1</v>
          </cell>
          <cell r="P147">
            <v>0</v>
          </cell>
          <cell r="Q147">
            <v>0</v>
          </cell>
          <cell r="R147">
            <v>0</v>
          </cell>
          <cell r="S147">
            <v>0</v>
          </cell>
          <cell r="T147">
            <v>0</v>
          </cell>
          <cell r="U147">
            <v>0</v>
          </cell>
          <cell r="V147">
            <v>0</v>
          </cell>
          <cell r="W147">
            <v>0</v>
          </cell>
          <cell r="X147">
            <v>0</v>
          </cell>
        </row>
        <row r="148">
          <cell r="B148" t="str">
            <v>-NET1</v>
          </cell>
          <cell r="P148">
            <v>0</v>
          </cell>
          <cell r="Q148">
            <v>0</v>
          </cell>
          <cell r="R148">
            <v>0</v>
          </cell>
          <cell r="S148">
            <v>0</v>
          </cell>
          <cell r="T148">
            <v>0</v>
          </cell>
          <cell r="U148">
            <v>0</v>
          </cell>
          <cell r="V148">
            <v>0</v>
          </cell>
          <cell r="W148">
            <v>0</v>
          </cell>
          <cell r="X148">
            <v>0</v>
          </cell>
        </row>
        <row r="149">
          <cell r="B149" t="str">
            <v>-TMPK</v>
          </cell>
          <cell r="P149">
            <v>-45</v>
          </cell>
          <cell r="Q149">
            <v>-15</v>
          </cell>
          <cell r="R149">
            <v>-6</v>
          </cell>
          <cell r="S149">
            <v>0</v>
          </cell>
          <cell r="T149">
            <v>0</v>
          </cell>
          <cell r="U149">
            <v>0</v>
          </cell>
          <cell r="V149">
            <v>0</v>
          </cell>
          <cell r="W149">
            <v>0</v>
          </cell>
          <cell r="X149">
            <v>0</v>
          </cell>
        </row>
        <row r="150">
          <cell r="B150" t="str">
            <v>IGNORE</v>
          </cell>
          <cell r="P150">
            <v>1</v>
          </cell>
          <cell r="Q150">
            <v>0</v>
          </cell>
          <cell r="R150">
            <v>0</v>
          </cell>
          <cell r="S150">
            <v>0</v>
          </cell>
          <cell r="T150">
            <v>0</v>
          </cell>
          <cell r="U150">
            <v>0</v>
          </cell>
          <cell r="V150">
            <v>0</v>
          </cell>
          <cell r="W150">
            <v>0</v>
          </cell>
          <cell r="X150">
            <v>0</v>
          </cell>
        </row>
        <row r="151">
          <cell r="B151" t="str">
            <v>IGNORE</v>
          </cell>
          <cell r="P151">
            <v>0</v>
          </cell>
          <cell r="Q151">
            <v>10</v>
          </cell>
          <cell r="R151">
            <v>0</v>
          </cell>
          <cell r="S151">
            <v>0</v>
          </cell>
          <cell r="T151">
            <v>0</v>
          </cell>
          <cell r="U151">
            <v>0</v>
          </cell>
          <cell r="V151">
            <v>0</v>
          </cell>
          <cell r="W151">
            <v>0</v>
          </cell>
          <cell r="X151">
            <v>0</v>
          </cell>
        </row>
        <row r="152">
          <cell r="B152" t="str">
            <v>ALCR</v>
          </cell>
          <cell r="P152">
            <v>0</v>
          </cell>
          <cell r="Q152">
            <v>0</v>
          </cell>
          <cell r="R152">
            <v>0</v>
          </cell>
          <cell r="S152">
            <v>0</v>
          </cell>
          <cell r="T152">
            <v>0</v>
          </cell>
          <cell r="U152">
            <v>0</v>
          </cell>
          <cell r="V152">
            <v>0</v>
          </cell>
          <cell r="W152">
            <v>0</v>
          </cell>
          <cell r="X152">
            <v>0</v>
          </cell>
        </row>
        <row r="153">
          <cell r="B153" t="str">
            <v>ALCR</v>
          </cell>
          <cell r="P153">
            <v>268</v>
          </cell>
          <cell r="Q153">
            <v>1086</v>
          </cell>
          <cell r="R153">
            <v>840</v>
          </cell>
          <cell r="S153">
            <v>1268.6000000000001</v>
          </cell>
          <cell r="T153">
            <v>1545.2000000000003</v>
          </cell>
          <cell r="U153">
            <v>1821.8000000000002</v>
          </cell>
          <cell r="V153">
            <v>2098.4</v>
          </cell>
          <cell r="W153">
            <v>2375</v>
          </cell>
          <cell r="X153">
            <v>2651.6000000000004</v>
          </cell>
        </row>
        <row r="154">
          <cell r="B154" t="str">
            <v>JUBL</v>
          </cell>
          <cell r="P154">
            <v>0</v>
          </cell>
          <cell r="Q154">
            <v>0</v>
          </cell>
          <cell r="R154">
            <v>0</v>
          </cell>
          <cell r="S154">
            <v>0</v>
          </cell>
          <cell r="T154">
            <v>0</v>
          </cell>
          <cell r="U154">
            <v>0</v>
          </cell>
          <cell r="V154">
            <v>0</v>
          </cell>
          <cell r="W154">
            <v>0</v>
          </cell>
          <cell r="X154">
            <v>0</v>
          </cell>
        </row>
        <row r="155">
          <cell r="B155" t="str">
            <v>ALCR</v>
          </cell>
          <cell r="P155">
            <v>73</v>
          </cell>
          <cell r="Q155">
            <v>237</v>
          </cell>
          <cell r="R155">
            <v>46</v>
          </cell>
          <cell r="S155">
            <v>169.89999999999998</v>
          </cell>
          <cell r="T155">
            <v>202.8</v>
          </cell>
          <cell r="U155">
            <v>235.7</v>
          </cell>
          <cell r="V155">
            <v>268.59999999999997</v>
          </cell>
          <cell r="W155">
            <v>301.5</v>
          </cell>
          <cell r="X155">
            <v>334.4</v>
          </cell>
        </row>
        <row r="156">
          <cell r="B156" t="str">
            <v>FOWS</v>
          </cell>
          <cell r="P156">
            <v>-31</v>
          </cell>
          <cell r="Q156">
            <v>-31</v>
          </cell>
          <cell r="R156">
            <v>-31</v>
          </cell>
          <cell r="S156">
            <v>-31</v>
          </cell>
          <cell r="T156">
            <v>-31</v>
          </cell>
          <cell r="U156">
            <v>-31</v>
          </cell>
          <cell r="V156">
            <v>-31</v>
          </cell>
          <cell r="W156">
            <v>0</v>
          </cell>
          <cell r="X156">
            <v>0</v>
          </cell>
        </row>
        <row r="157">
          <cell r="B157" t="str">
            <v>CHL1</v>
          </cell>
          <cell r="P157">
            <v>0</v>
          </cell>
          <cell r="Q157">
            <v>0</v>
          </cell>
          <cell r="R157">
            <v>0</v>
          </cell>
          <cell r="S157">
            <v>-419</v>
          </cell>
          <cell r="T157">
            <v>-419</v>
          </cell>
          <cell r="U157">
            <v>-409</v>
          </cell>
          <cell r="V157">
            <v>-65</v>
          </cell>
          <cell r="W157">
            <v>0</v>
          </cell>
          <cell r="X157">
            <v>0</v>
          </cell>
        </row>
        <row r="158">
          <cell r="B158" t="str">
            <v>IGNORE</v>
          </cell>
          <cell r="P158">
            <v>-1654</v>
          </cell>
          <cell r="Q158">
            <v>-1586</v>
          </cell>
          <cell r="R158">
            <v>-1918</v>
          </cell>
          <cell r="S158">
            <v>0</v>
          </cell>
          <cell r="T158">
            <v>0</v>
          </cell>
          <cell r="U158">
            <v>0</v>
          </cell>
          <cell r="V158">
            <v>0</v>
          </cell>
          <cell r="W158">
            <v>0</v>
          </cell>
          <cell r="X158">
            <v>0</v>
          </cell>
        </row>
        <row r="159">
          <cell r="B159" t="str">
            <v>ALT3</v>
          </cell>
          <cell r="P159">
            <v>0</v>
          </cell>
          <cell r="Q159">
            <v>865</v>
          </cell>
          <cell r="R159">
            <v>0</v>
          </cell>
          <cell r="S159">
            <v>0</v>
          </cell>
          <cell r="T159">
            <v>0</v>
          </cell>
          <cell r="U159">
            <v>0</v>
          </cell>
          <cell r="V159">
            <v>0</v>
          </cell>
          <cell r="W159">
            <v>0</v>
          </cell>
          <cell r="X159">
            <v>0</v>
          </cell>
        </row>
        <row r="160">
          <cell r="B160" t="str">
            <v>CTF1</v>
          </cell>
          <cell r="P160">
            <v>0</v>
          </cell>
          <cell r="Q160">
            <v>-235</v>
          </cell>
          <cell r="R160">
            <v>-176</v>
          </cell>
          <cell r="S160">
            <v>-260</v>
          </cell>
          <cell r="T160">
            <v>-260</v>
          </cell>
          <cell r="U160">
            <v>-360</v>
          </cell>
          <cell r="V160">
            <v>-470</v>
          </cell>
          <cell r="W160">
            <v>0</v>
          </cell>
          <cell r="X160">
            <v>0</v>
          </cell>
        </row>
        <row r="161">
          <cell r="B161" t="str">
            <v>CTF1</v>
          </cell>
          <cell r="P161">
            <v>0</v>
          </cell>
          <cell r="Q161">
            <v>0</v>
          </cell>
          <cell r="R161">
            <v>-80</v>
          </cell>
          <cell r="S161">
            <v>-38.591000000000001</v>
          </cell>
          <cell r="T161">
            <v>0</v>
          </cell>
          <cell r="U161">
            <v>0</v>
          </cell>
          <cell r="V161">
            <v>0</v>
          </cell>
          <cell r="W161">
            <v>0</v>
          </cell>
          <cell r="X161">
            <v>0</v>
          </cell>
        </row>
        <row r="162">
          <cell r="B162" t="str">
            <v>IGNORE</v>
          </cell>
          <cell r="P162">
            <v>0</v>
          </cell>
          <cell r="Q162">
            <v>-10</v>
          </cell>
          <cell r="R162">
            <v>0</v>
          </cell>
          <cell r="S162">
            <v>0</v>
          </cell>
          <cell r="T162">
            <v>0</v>
          </cell>
          <cell r="U162">
            <v>0</v>
          </cell>
          <cell r="V162">
            <v>0</v>
          </cell>
          <cell r="W162">
            <v>0</v>
          </cell>
          <cell r="X162">
            <v>0</v>
          </cell>
        </row>
        <row r="163">
          <cell r="B163" t="str">
            <v>ACTC</v>
          </cell>
          <cell r="P163">
            <v>-225</v>
          </cell>
          <cell r="Q163">
            <v>-253</v>
          </cell>
          <cell r="R163">
            <v>-387</v>
          </cell>
          <cell r="S163">
            <v>-400.8</v>
          </cell>
          <cell r="T163">
            <v>-317.60000000000002</v>
          </cell>
          <cell r="U163">
            <v>-233.6</v>
          </cell>
          <cell r="V163">
            <v>-29.6</v>
          </cell>
          <cell r="W163">
            <v>0</v>
          </cell>
          <cell r="X163">
            <v>0</v>
          </cell>
        </row>
        <row r="164">
          <cell r="B164" t="str">
            <v>SRIF</v>
          </cell>
          <cell r="P164">
            <v>-48</v>
          </cell>
          <cell r="Q164">
            <v>-382</v>
          </cell>
          <cell r="R164">
            <v>-105</v>
          </cell>
          <cell r="S164">
            <v>-360.28800000000001</v>
          </cell>
          <cell r="T164">
            <v>-201.71100000000001</v>
          </cell>
          <cell r="U164">
            <v>-203.149</v>
          </cell>
          <cell r="V164">
            <v>-189.852</v>
          </cell>
          <cell r="W164">
            <v>0</v>
          </cell>
          <cell r="X164">
            <v>0</v>
          </cell>
        </row>
        <row r="165">
          <cell r="B165" t="str">
            <v>HEFC</v>
          </cell>
          <cell r="P165">
            <v>0</v>
          </cell>
          <cell r="Q165">
            <v>0</v>
          </cell>
          <cell r="R165">
            <v>-200</v>
          </cell>
          <cell r="S165">
            <v>0</v>
          </cell>
          <cell r="T165">
            <v>0</v>
          </cell>
          <cell r="U165">
            <v>0</v>
          </cell>
          <cell r="V165">
            <v>0</v>
          </cell>
          <cell r="W165">
            <v>0</v>
          </cell>
          <cell r="X165">
            <v>0</v>
          </cell>
        </row>
        <row r="166">
          <cell r="B166" t="str">
            <v>AE07</v>
          </cell>
          <cell r="P166">
            <v>-137</v>
          </cell>
          <cell r="Q166">
            <v>-177</v>
          </cell>
          <cell r="R166">
            <v>-128</v>
          </cell>
          <cell r="S166">
            <v>-152.22399999999999</v>
          </cell>
          <cell r="T166">
            <v>-208.00700000000001</v>
          </cell>
          <cell r="U166">
            <v>-149.578</v>
          </cell>
          <cell r="V166">
            <v>-117.77200000000001</v>
          </cell>
          <cell r="W166">
            <v>0</v>
          </cell>
          <cell r="X166">
            <v>0</v>
          </cell>
        </row>
        <row r="167">
          <cell r="B167" t="str">
            <v>GTI4</v>
          </cell>
          <cell r="P167">
            <v>0</v>
          </cell>
          <cell r="Q167">
            <v>0</v>
          </cell>
          <cell r="R167">
            <v>0</v>
          </cell>
          <cell r="S167">
            <v>0</v>
          </cell>
          <cell r="T167">
            <v>0</v>
          </cell>
          <cell r="U167">
            <v>0</v>
          </cell>
          <cell r="V167">
            <v>0</v>
          </cell>
          <cell r="W167">
            <v>0</v>
          </cell>
          <cell r="X167">
            <v>0</v>
          </cell>
        </row>
        <row r="168">
          <cell r="B168" t="str">
            <v>ALT4</v>
          </cell>
          <cell r="P168">
            <v>0</v>
          </cell>
          <cell r="Q168">
            <v>87</v>
          </cell>
          <cell r="R168">
            <v>0</v>
          </cell>
          <cell r="S168">
            <v>0</v>
          </cell>
          <cell r="T168">
            <v>0</v>
          </cell>
          <cell r="U168">
            <v>0</v>
          </cell>
          <cell r="V168">
            <v>0</v>
          </cell>
          <cell r="W168">
            <v>0</v>
          </cell>
          <cell r="X168">
            <v>0</v>
          </cell>
        </row>
        <row r="169">
          <cell r="B169" t="str">
            <v>-RDA1</v>
          </cell>
          <cell r="P169">
            <v>0</v>
          </cell>
          <cell r="Q169">
            <v>0</v>
          </cell>
          <cell r="R169">
            <v>0</v>
          </cell>
          <cell r="S169">
            <v>0</v>
          </cell>
          <cell r="T169">
            <v>0</v>
          </cell>
          <cell r="U169">
            <v>0</v>
          </cell>
          <cell r="V169">
            <v>0</v>
          </cell>
          <cell r="W169">
            <v>0</v>
          </cell>
          <cell r="X169">
            <v>0</v>
          </cell>
        </row>
        <row r="170">
          <cell r="B170" t="str">
            <v>AE09</v>
          </cell>
          <cell r="P170">
            <v>-190</v>
          </cell>
          <cell r="Q170">
            <v>-231</v>
          </cell>
          <cell r="R170">
            <v>-255</v>
          </cell>
          <cell r="S170">
            <v>-189.22200000000001</v>
          </cell>
          <cell r="T170">
            <v>-105.779</v>
          </cell>
          <cell r="U170">
            <v>-21.315999999999999</v>
          </cell>
          <cell r="V170">
            <v>-21.262</v>
          </cell>
          <cell r="W170">
            <v>0</v>
          </cell>
          <cell r="X170">
            <v>0</v>
          </cell>
        </row>
        <row r="171">
          <cell r="B171" t="str">
            <v>ALT4</v>
          </cell>
          <cell r="P171">
            <v>0</v>
          </cell>
          <cell r="Q171">
            <v>221</v>
          </cell>
          <cell r="R171">
            <v>0</v>
          </cell>
          <cell r="S171">
            <v>0</v>
          </cell>
          <cell r="T171">
            <v>0</v>
          </cell>
          <cell r="U171">
            <v>0</v>
          </cell>
          <cell r="V171">
            <v>0</v>
          </cell>
          <cell r="W171">
            <v>0</v>
          </cell>
          <cell r="X171">
            <v>0</v>
          </cell>
        </row>
        <row r="172">
          <cell r="B172" t="str">
            <v>IGNORE</v>
          </cell>
          <cell r="P172">
            <v>0</v>
          </cell>
          <cell r="Q172">
            <v>-79</v>
          </cell>
          <cell r="R172">
            <v>0</v>
          </cell>
          <cell r="S172">
            <v>0</v>
          </cell>
          <cell r="T172">
            <v>0</v>
          </cell>
          <cell r="U172">
            <v>0</v>
          </cell>
          <cell r="V172">
            <v>0</v>
          </cell>
          <cell r="W172">
            <v>0</v>
          </cell>
          <cell r="X172">
            <v>0</v>
          </cell>
        </row>
        <row r="173">
          <cell r="B173" t="str">
            <v>VRKL</v>
          </cell>
          <cell r="P173">
            <v>1443</v>
          </cell>
          <cell r="Q173">
            <v>1558</v>
          </cell>
          <cell r="R173">
            <v>1643</v>
          </cell>
          <cell r="S173">
            <v>2061.0695283831128</v>
          </cell>
          <cell r="T173">
            <v>2126.233999798912</v>
          </cell>
          <cell r="U173">
            <v>2217.3003903158706</v>
          </cell>
          <cell r="V173">
            <v>2310.6133138774403</v>
          </cell>
          <cell r="W173">
            <v>2455.5668792266388</v>
          </cell>
          <cell r="X173">
            <v>2667.4559346270776</v>
          </cell>
        </row>
        <row r="174">
          <cell r="B174" t="str">
            <v>MNET</v>
          </cell>
          <cell r="P174">
            <v>0</v>
          </cell>
          <cell r="Q174">
            <v>0</v>
          </cell>
          <cell r="R174">
            <v>0</v>
          </cell>
          <cell r="S174">
            <v>5.79</v>
          </cell>
          <cell r="T174">
            <v>1.9159999999999999</v>
          </cell>
          <cell r="U174">
            <v>0.65700000000000003</v>
          </cell>
          <cell r="V174">
            <v>0.65700000000000003</v>
          </cell>
          <cell r="W174">
            <v>0</v>
          </cell>
          <cell r="X174">
            <v>0</v>
          </cell>
        </row>
        <row r="175">
          <cell r="B175" t="str">
            <v>VRKG</v>
          </cell>
          <cell r="P175">
            <v>65</v>
          </cell>
          <cell r="Q175">
            <v>78</v>
          </cell>
          <cell r="R175">
            <v>67</v>
          </cell>
          <cell r="S175">
            <v>90.553639246636365</v>
          </cell>
          <cell r="T175">
            <v>79.218464156242419</v>
          </cell>
          <cell r="U175">
            <v>82.224949633861314</v>
          </cell>
          <cell r="V175">
            <v>85.231435111480181</v>
          </cell>
          <cell r="W175">
            <v>88.237920589099076</v>
          </cell>
          <cell r="X175">
            <v>91.244406066717943</v>
          </cell>
        </row>
        <row r="176">
          <cell r="B176" t="str">
            <v>EGNP</v>
          </cell>
          <cell r="P176">
            <v>-16</v>
          </cell>
          <cell r="Q176">
            <v>135</v>
          </cell>
          <cell r="R176">
            <v>163</v>
          </cell>
          <cell r="S176">
            <v>149.30000000000001</v>
          </cell>
          <cell r="T176">
            <v>165.2</v>
          </cell>
          <cell r="U176">
            <v>181.1</v>
          </cell>
          <cell r="V176">
            <v>197</v>
          </cell>
          <cell r="W176">
            <v>212.89999999999998</v>
          </cell>
          <cell r="X176">
            <v>228.8</v>
          </cell>
        </row>
        <row r="177">
          <cell r="B177" t="str">
            <v>-BON1</v>
          </cell>
          <cell r="P177">
            <v>2</v>
          </cell>
          <cell r="Q177">
            <v>2</v>
          </cell>
          <cell r="R177">
            <v>2</v>
          </cell>
          <cell r="S177">
            <v>2.1</v>
          </cell>
          <cell r="T177">
            <v>2.2000000000000002</v>
          </cell>
          <cell r="U177">
            <v>2.2999999999999998</v>
          </cell>
          <cell r="V177">
            <v>2.4</v>
          </cell>
          <cell r="W177">
            <v>2.5</v>
          </cell>
          <cell r="X177">
            <v>2.6</v>
          </cell>
        </row>
        <row r="178">
          <cell r="B178" t="str">
            <v>MDYX</v>
          </cell>
          <cell r="P178">
            <v>1</v>
          </cell>
          <cell r="Q178">
            <v>0</v>
          </cell>
          <cell r="R178">
            <v>0</v>
          </cell>
          <cell r="S178">
            <v>0</v>
          </cell>
          <cell r="T178">
            <v>0</v>
          </cell>
          <cell r="U178">
            <v>0</v>
          </cell>
          <cell r="V178">
            <v>0</v>
          </cell>
          <cell r="W178">
            <v>0</v>
          </cell>
          <cell r="X178">
            <v>0</v>
          </cell>
        </row>
        <row r="179">
          <cell r="B179" t="str">
            <v>-ALAG</v>
          </cell>
          <cell r="P179">
            <v>-18</v>
          </cell>
          <cell r="Q179">
            <v>-25</v>
          </cell>
          <cell r="R179">
            <v>0</v>
          </cell>
          <cell r="S179">
            <v>0</v>
          </cell>
          <cell r="T179">
            <v>0</v>
          </cell>
          <cell r="U179">
            <v>0</v>
          </cell>
          <cell r="V179">
            <v>0</v>
          </cell>
          <cell r="W179">
            <v>0</v>
          </cell>
          <cell r="X179">
            <v>0</v>
          </cell>
        </row>
        <row r="180">
          <cell r="B180" t="str">
            <v>-AOCG</v>
          </cell>
          <cell r="P180">
            <v>0</v>
          </cell>
          <cell r="Q180">
            <v>29166</v>
          </cell>
          <cell r="R180">
            <v>0</v>
          </cell>
          <cell r="S180">
            <v>0</v>
          </cell>
          <cell r="T180">
            <v>0</v>
          </cell>
          <cell r="U180">
            <v>0</v>
          </cell>
          <cell r="V180">
            <v>0</v>
          </cell>
          <cell r="W180">
            <v>0</v>
          </cell>
          <cell r="X180">
            <v>0</v>
          </cell>
        </row>
        <row r="181">
          <cell r="B181" t="str">
            <v>-AOCG</v>
          </cell>
          <cell r="P181">
            <v>-59246</v>
          </cell>
          <cell r="Q181">
            <v>0</v>
          </cell>
          <cell r="R181">
            <v>-65976</v>
          </cell>
          <cell r="S181">
            <v>0</v>
          </cell>
          <cell r="T181">
            <v>0</v>
          </cell>
          <cell r="U181">
            <v>0</v>
          </cell>
          <cell r="V181">
            <v>0</v>
          </cell>
          <cell r="W181">
            <v>0</v>
          </cell>
          <cell r="X181">
            <v>0</v>
          </cell>
        </row>
        <row r="182">
          <cell r="B182" t="str">
            <v>-AOCG</v>
          </cell>
          <cell r="P182">
            <v>-47545</v>
          </cell>
          <cell r="Q182">
            <v>-2279</v>
          </cell>
          <cell r="R182">
            <v>-40135</v>
          </cell>
          <cell r="S182">
            <v>0</v>
          </cell>
          <cell r="T182">
            <v>0</v>
          </cell>
          <cell r="U182">
            <v>0</v>
          </cell>
          <cell r="V182">
            <v>0</v>
          </cell>
          <cell r="W182">
            <v>0</v>
          </cell>
          <cell r="X182">
            <v>0</v>
          </cell>
        </row>
        <row r="183">
          <cell r="B183" t="str">
            <v>-DFT4</v>
          </cell>
          <cell r="P183">
            <v>-7</v>
          </cell>
          <cell r="Q183">
            <v>-6</v>
          </cell>
          <cell r="R183">
            <v>0</v>
          </cell>
          <cell r="S183">
            <v>0</v>
          </cell>
          <cell r="T183">
            <v>0</v>
          </cell>
          <cell r="U183">
            <v>0</v>
          </cell>
          <cell r="V183">
            <v>0</v>
          </cell>
          <cell r="W183">
            <v>0</v>
          </cell>
          <cell r="X183">
            <v>0</v>
          </cell>
        </row>
        <row r="184">
          <cell r="B184" t="str">
            <v>ALT1</v>
          </cell>
          <cell r="P184">
            <v>0</v>
          </cell>
          <cell r="Q184">
            <v>775</v>
          </cell>
          <cell r="R184">
            <v>0</v>
          </cell>
          <cell r="S184">
            <v>0</v>
          </cell>
          <cell r="T184">
            <v>0</v>
          </cell>
          <cell r="U184">
            <v>0</v>
          </cell>
          <cell r="V184">
            <v>0</v>
          </cell>
          <cell r="W184">
            <v>0</v>
          </cell>
          <cell r="X184">
            <v>0</v>
          </cell>
        </row>
        <row r="185">
          <cell r="B185" t="str">
            <v>TXCD</v>
          </cell>
          <cell r="P185">
            <v>-11519</v>
          </cell>
          <cell r="Q185">
            <v>-12932</v>
          </cell>
          <cell r="R185">
            <v>0</v>
          </cell>
          <cell r="S185">
            <v>0</v>
          </cell>
          <cell r="T185">
            <v>0</v>
          </cell>
          <cell r="U185">
            <v>0</v>
          </cell>
          <cell r="V185">
            <v>0</v>
          </cell>
          <cell r="W185">
            <v>0</v>
          </cell>
          <cell r="X185">
            <v>0</v>
          </cell>
        </row>
        <row r="186">
          <cell r="B186" t="str">
            <v>-ASWI</v>
          </cell>
          <cell r="P186">
            <v>-172</v>
          </cell>
          <cell r="Q186">
            <v>-216</v>
          </cell>
          <cell r="R186">
            <v>-332</v>
          </cell>
          <cell r="S186">
            <v>-519.99099999999999</v>
          </cell>
          <cell r="T186">
            <v>-257.012</v>
          </cell>
          <cell r="U186">
            <v>-262.012</v>
          </cell>
          <cell r="V186">
            <v>-284.31200000000001</v>
          </cell>
          <cell r="W186">
            <v>0</v>
          </cell>
          <cell r="X186">
            <v>0</v>
          </cell>
        </row>
        <row r="187">
          <cell r="B187" t="str">
            <v>-ALAG</v>
          </cell>
          <cell r="P187">
            <v>-444</v>
          </cell>
          <cell r="Q187">
            <v>-397</v>
          </cell>
          <cell r="R187">
            <v>-328</v>
          </cell>
          <cell r="S187">
            <v>-345.10638776102974</v>
          </cell>
          <cell r="T187">
            <v>-357.84296883599029</v>
          </cell>
          <cell r="U187">
            <v>-370.0896678687759</v>
          </cell>
          <cell r="V187">
            <v>-393.85231312069419</v>
          </cell>
          <cell r="W187">
            <v>0</v>
          </cell>
          <cell r="X187">
            <v>0</v>
          </cell>
        </row>
        <row r="188">
          <cell r="B188" t="str">
            <v>ACMP</v>
          </cell>
          <cell r="P188">
            <v>802</v>
          </cell>
          <cell r="Q188">
            <v>896</v>
          </cell>
          <cell r="R188">
            <v>820</v>
          </cell>
          <cell r="S188">
            <v>743.53</v>
          </cell>
          <cell r="T188">
            <v>719.56</v>
          </cell>
          <cell r="U188">
            <v>1169.3720000000001</v>
          </cell>
          <cell r="V188">
            <v>1290.3720000000001</v>
          </cell>
          <cell r="W188">
            <v>0</v>
          </cell>
          <cell r="X188">
            <v>0</v>
          </cell>
        </row>
        <row r="189">
          <cell r="B189" t="str">
            <v>AE05</v>
          </cell>
          <cell r="P189">
            <v>-16</v>
          </cell>
          <cell r="Q189">
            <v>-10</v>
          </cell>
          <cell r="R189">
            <v>-13</v>
          </cell>
          <cell r="S189">
            <v>-10.012</v>
          </cell>
          <cell r="T189">
            <v>-10.872</v>
          </cell>
          <cell r="U189">
            <v>0</v>
          </cell>
          <cell r="V189">
            <v>0</v>
          </cell>
          <cell r="W189">
            <v>0</v>
          </cell>
          <cell r="X189">
            <v>0</v>
          </cell>
        </row>
        <row r="190">
          <cell r="B190" t="str">
            <v>AE05</v>
          </cell>
          <cell r="P190">
            <v>0</v>
          </cell>
          <cell r="Q190">
            <v>-318</v>
          </cell>
          <cell r="R190">
            <v>0</v>
          </cell>
          <cell r="S190">
            <v>0</v>
          </cell>
          <cell r="T190">
            <v>0</v>
          </cell>
          <cell r="U190">
            <v>0</v>
          </cell>
          <cell r="V190">
            <v>0</v>
          </cell>
          <cell r="W190">
            <v>0</v>
          </cell>
          <cell r="X190">
            <v>0</v>
          </cell>
        </row>
        <row r="191">
          <cell r="B191" t="str">
            <v>AE05</v>
          </cell>
          <cell r="P191">
            <v>6</v>
          </cell>
          <cell r="Q191">
            <v>3</v>
          </cell>
          <cell r="R191">
            <v>1</v>
          </cell>
          <cell r="S191">
            <v>0</v>
          </cell>
          <cell r="T191">
            <v>0</v>
          </cell>
          <cell r="U191">
            <v>0</v>
          </cell>
          <cell r="V191">
            <v>0</v>
          </cell>
          <cell r="W191">
            <v>0</v>
          </cell>
          <cell r="X191">
            <v>0</v>
          </cell>
        </row>
        <row r="192">
          <cell r="B192" t="str">
            <v>AE05</v>
          </cell>
          <cell r="P192">
            <v>-494</v>
          </cell>
          <cell r="Q192">
            <v>0</v>
          </cell>
          <cell r="R192">
            <v>-588</v>
          </cell>
          <cell r="S192">
            <v>-490.72</v>
          </cell>
          <cell r="T192">
            <v>-542.279</v>
          </cell>
          <cell r="U192">
            <v>-306.99900000000002</v>
          </cell>
          <cell r="V192">
            <v>-293.99900000000002</v>
          </cell>
          <cell r="W192">
            <v>0</v>
          </cell>
          <cell r="X192">
            <v>0</v>
          </cell>
        </row>
        <row r="193">
          <cell r="B193" t="str">
            <v>AE05</v>
          </cell>
          <cell r="P193">
            <v>0</v>
          </cell>
          <cell r="Q193">
            <v>0</v>
          </cell>
          <cell r="R193">
            <v>-77</v>
          </cell>
          <cell r="S193">
            <v>-65.558000000000007</v>
          </cell>
          <cell r="T193">
            <v>-60.145000000000003</v>
          </cell>
          <cell r="U193">
            <v>-60.145000000000003</v>
          </cell>
          <cell r="V193">
            <v>-60.145000000000003</v>
          </cell>
          <cell r="W193">
            <v>0</v>
          </cell>
          <cell r="X193">
            <v>0</v>
          </cell>
        </row>
        <row r="194">
          <cell r="B194" t="str">
            <v>AE05</v>
          </cell>
          <cell r="P194">
            <v>0</v>
          </cell>
          <cell r="Q194">
            <v>0</v>
          </cell>
          <cell r="R194">
            <v>0</v>
          </cell>
          <cell r="S194">
            <v>0</v>
          </cell>
          <cell r="T194">
            <v>0</v>
          </cell>
          <cell r="U194">
            <v>0</v>
          </cell>
          <cell r="V194">
            <v>0</v>
          </cell>
          <cell r="W194">
            <v>0</v>
          </cell>
          <cell r="X194">
            <v>0</v>
          </cell>
        </row>
        <row r="195">
          <cell r="B195" t="str">
            <v>AE05</v>
          </cell>
          <cell r="P195">
            <v>0</v>
          </cell>
          <cell r="Q195">
            <v>-60</v>
          </cell>
          <cell r="R195">
            <v>0</v>
          </cell>
          <cell r="S195">
            <v>0</v>
          </cell>
          <cell r="T195">
            <v>0</v>
          </cell>
          <cell r="U195">
            <v>0</v>
          </cell>
          <cell r="V195">
            <v>0</v>
          </cell>
          <cell r="W195">
            <v>0</v>
          </cell>
          <cell r="X195">
            <v>0</v>
          </cell>
        </row>
        <row r="196">
          <cell r="B196" t="str">
            <v>AE05</v>
          </cell>
          <cell r="P196">
            <v>-60</v>
          </cell>
          <cell r="Q196">
            <v>-88</v>
          </cell>
          <cell r="R196">
            <v>0</v>
          </cell>
          <cell r="S196">
            <v>0</v>
          </cell>
          <cell r="T196">
            <v>0</v>
          </cell>
          <cell r="U196">
            <v>0</v>
          </cell>
          <cell r="V196">
            <v>0</v>
          </cell>
          <cell r="W196">
            <v>0</v>
          </cell>
          <cell r="X196">
            <v>0</v>
          </cell>
        </row>
        <row r="197">
          <cell r="B197" t="str">
            <v>EGNP</v>
          </cell>
          <cell r="P197">
            <v>8655</v>
          </cell>
          <cell r="Q197">
            <v>7942</v>
          </cell>
          <cell r="R197">
            <v>8051</v>
          </cell>
          <cell r="S197">
            <v>9053.0999999999985</v>
          </cell>
          <cell r="T197">
            <v>9554.4</v>
          </cell>
          <cell r="U197">
            <v>10055.699999999999</v>
          </cell>
          <cell r="V197">
            <v>10557</v>
          </cell>
          <cell r="W197">
            <v>11058.3</v>
          </cell>
          <cell r="X197">
            <v>11559.599999999999</v>
          </cell>
        </row>
        <row r="198">
          <cell r="B198" t="str">
            <v>-ALAG</v>
          </cell>
          <cell r="P198">
            <v>0</v>
          </cell>
          <cell r="Q198">
            <v>-126</v>
          </cell>
          <cell r="R198">
            <v>0</v>
          </cell>
          <cell r="S198">
            <v>0</v>
          </cell>
          <cell r="T198">
            <v>0</v>
          </cell>
          <cell r="U198">
            <v>0</v>
          </cell>
          <cell r="V198">
            <v>0</v>
          </cell>
          <cell r="W198">
            <v>0</v>
          </cell>
          <cell r="X198">
            <v>0</v>
          </cell>
        </row>
        <row r="199">
          <cell r="B199" t="str">
            <v>-ALAG</v>
          </cell>
          <cell r="P199">
            <v>0</v>
          </cell>
          <cell r="Q199">
            <v>-177</v>
          </cell>
          <cell r="R199">
            <v>0</v>
          </cell>
          <cell r="S199">
            <v>0</v>
          </cell>
          <cell r="T199">
            <v>0</v>
          </cell>
          <cell r="U199">
            <v>0</v>
          </cell>
          <cell r="V199">
            <v>0</v>
          </cell>
          <cell r="W199">
            <v>0</v>
          </cell>
          <cell r="X199">
            <v>0</v>
          </cell>
        </row>
        <row r="200">
          <cell r="B200" t="str">
            <v>-ALAG</v>
          </cell>
          <cell r="P200">
            <v>0</v>
          </cell>
          <cell r="Q200">
            <v>-488</v>
          </cell>
          <cell r="R200">
            <v>0</v>
          </cell>
          <cell r="S200">
            <v>0</v>
          </cell>
          <cell r="T200">
            <v>0</v>
          </cell>
          <cell r="U200">
            <v>0</v>
          </cell>
          <cell r="V200">
            <v>0</v>
          </cell>
          <cell r="W200">
            <v>0</v>
          </cell>
          <cell r="X200">
            <v>0</v>
          </cell>
        </row>
        <row r="201">
          <cell r="B201" t="str">
            <v>-ALAG</v>
          </cell>
          <cell r="P201">
            <v>0</v>
          </cell>
          <cell r="Q201">
            <v>-244</v>
          </cell>
          <cell r="R201">
            <v>-11</v>
          </cell>
          <cell r="S201">
            <v>0</v>
          </cell>
          <cell r="T201">
            <v>0</v>
          </cell>
          <cell r="U201">
            <v>0</v>
          </cell>
          <cell r="V201">
            <v>0</v>
          </cell>
          <cell r="W201">
            <v>0</v>
          </cell>
          <cell r="X201">
            <v>0</v>
          </cell>
        </row>
        <row r="202">
          <cell r="B202" t="str">
            <v>-ASWI</v>
          </cell>
          <cell r="P202">
            <v>-250</v>
          </cell>
          <cell r="Q202">
            <v>0</v>
          </cell>
          <cell r="R202">
            <v>0</v>
          </cell>
          <cell r="S202">
            <v>0</v>
          </cell>
          <cell r="T202">
            <v>0</v>
          </cell>
          <cell r="U202">
            <v>0</v>
          </cell>
          <cell r="V202">
            <v>0</v>
          </cell>
          <cell r="W202">
            <v>0</v>
          </cell>
          <cell r="X202">
            <v>0</v>
          </cell>
        </row>
        <row r="203">
          <cell r="B203" t="str">
            <v>-ALAG</v>
          </cell>
          <cell r="P203">
            <v>0</v>
          </cell>
          <cell r="Q203">
            <v>-214</v>
          </cell>
          <cell r="R203">
            <v>-48</v>
          </cell>
          <cell r="S203">
            <v>0</v>
          </cell>
          <cell r="T203">
            <v>0</v>
          </cell>
          <cell r="U203">
            <v>0</v>
          </cell>
          <cell r="V203">
            <v>0</v>
          </cell>
          <cell r="W203">
            <v>0</v>
          </cell>
          <cell r="X203">
            <v>0</v>
          </cell>
        </row>
        <row r="204">
          <cell r="B204" t="str">
            <v>-ALAG</v>
          </cell>
          <cell r="P204">
            <v>-3</v>
          </cell>
          <cell r="Q204">
            <v>0</v>
          </cell>
          <cell r="R204">
            <v>0</v>
          </cell>
          <cell r="S204">
            <v>0</v>
          </cell>
          <cell r="T204">
            <v>0</v>
          </cell>
          <cell r="U204">
            <v>0</v>
          </cell>
          <cell r="V204">
            <v>0</v>
          </cell>
          <cell r="W204">
            <v>0</v>
          </cell>
          <cell r="X204">
            <v>0</v>
          </cell>
        </row>
        <row r="205">
          <cell r="B205" t="str">
            <v>-ALAG</v>
          </cell>
          <cell r="P205">
            <v>-15</v>
          </cell>
          <cell r="Q205">
            <v>-29</v>
          </cell>
          <cell r="R205">
            <v>0</v>
          </cell>
          <cell r="S205">
            <v>0</v>
          </cell>
          <cell r="T205">
            <v>0</v>
          </cell>
          <cell r="U205">
            <v>0</v>
          </cell>
          <cell r="V205">
            <v>0</v>
          </cell>
          <cell r="W205">
            <v>0</v>
          </cell>
          <cell r="X205">
            <v>0</v>
          </cell>
        </row>
        <row r="206">
          <cell r="B206" t="str">
            <v>ADX8</v>
          </cell>
          <cell r="P206">
            <v>42</v>
          </cell>
          <cell r="Q206">
            <v>0</v>
          </cell>
          <cell r="R206">
            <v>0</v>
          </cell>
          <cell r="S206">
            <v>0</v>
          </cell>
          <cell r="T206">
            <v>0</v>
          </cell>
          <cell r="U206">
            <v>0</v>
          </cell>
          <cell r="V206">
            <v>0</v>
          </cell>
          <cell r="W206">
            <v>0</v>
          </cell>
          <cell r="X206">
            <v>0</v>
          </cell>
        </row>
        <row r="207">
          <cell r="B207" t="str">
            <v>-ALAG</v>
          </cell>
          <cell r="P207">
            <v>-427</v>
          </cell>
          <cell r="Q207">
            <v>-408</v>
          </cell>
          <cell r="R207">
            <v>0</v>
          </cell>
          <cell r="S207">
            <v>0</v>
          </cell>
          <cell r="T207">
            <v>0</v>
          </cell>
          <cell r="U207">
            <v>0</v>
          </cell>
          <cell r="V207">
            <v>0</v>
          </cell>
          <cell r="W207">
            <v>0</v>
          </cell>
          <cell r="X207">
            <v>0</v>
          </cell>
        </row>
        <row r="208">
          <cell r="B208" t="str">
            <v>-ASWI</v>
          </cell>
          <cell r="P208">
            <v>-233</v>
          </cell>
          <cell r="Q208">
            <v>-233</v>
          </cell>
          <cell r="R208">
            <v>-232</v>
          </cell>
          <cell r="S208">
            <v>-257.3</v>
          </cell>
          <cell r="T208">
            <v>-270.60000000000002</v>
          </cell>
          <cell r="U208">
            <v>-283.89999999999998</v>
          </cell>
          <cell r="V208">
            <v>-297.2</v>
          </cell>
          <cell r="W208">
            <v>-310.5</v>
          </cell>
          <cell r="X208">
            <v>-323.8</v>
          </cell>
        </row>
        <row r="209">
          <cell r="B209" t="str">
            <v>NZFM</v>
          </cell>
          <cell r="P209">
            <v>0</v>
          </cell>
          <cell r="Q209">
            <v>0</v>
          </cell>
          <cell r="R209">
            <v>0</v>
          </cell>
          <cell r="S209">
            <v>0</v>
          </cell>
          <cell r="T209">
            <v>0</v>
          </cell>
          <cell r="U209">
            <v>0</v>
          </cell>
          <cell r="V209">
            <v>0</v>
          </cell>
          <cell r="W209">
            <v>0</v>
          </cell>
          <cell r="X209">
            <v>0</v>
          </cell>
        </row>
        <row r="210">
          <cell r="B210" t="str">
            <v>AE05</v>
          </cell>
          <cell r="P210">
            <v>-319</v>
          </cell>
          <cell r="Q210">
            <v>-250</v>
          </cell>
          <cell r="R210">
            <v>-199</v>
          </cell>
          <cell r="S210">
            <v>-276.01799999999997</v>
          </cell>
          <cell r="T210">
            <v>-275.18200000000002</v>
          </cell>
          <cell r="U210">
            <v>-240.85</v>
          </cell>
          <cell r="V210">
            <v>-257.85000000000002</v>
          </cell>
          <cell r="W210">
            <v>0</v>
          </cell>
          <cell r="X210">
            <v>0</v>
          </cell>
        </row>
        <row r="211">
          <cell r="B211" t="str">
            <v>EUAB</v>
          </cell>
          <cell r="P211">
            <v>-3721</v>
          </cell>
          <cell r="Q211">
            <v>-3724</v>
          </cell>
          <cell r="R211">
            <v>-3561</v>
          </cell>
          <cell r="S211">
            <v>-3773.8999999999996</v>
          </cell>
          <cell r="T211">
            <v>-3824.2</v>
          </cell>
          <cell r="U211">
            <v>-3874.5</v>
          </cell>
          <cell r="V211">
            <v>-3924.7999999999997</v>
          </cell>
          <cell r="W211">
            <v>-3975.1</v>
          </cell>
          <cell r="X211">
            <v>-4025.3999999999996</v>
          </cell>
        </row>
        <row r="212">
          <cell r="B212" t="str">
            <v>AE10</v>
          </cell>
          <cell r="P212">
            <v>4586</v>
          </cell>
          <cell r="Q212">
            <v>4627</v>
          </cell>
          <cell r="R212">
            <v>4277</v>
          </cell>
          <cell r="S212">
            <v>0</v>
          </cell>
          <cell r="T212">
            <v>0</v>
          </cell>
          <cell r="U212">
            <v>0</v>
          </cell>
          <cell r="V212">
            <v>0</v>
          </cell>
          <cell r="W212">
            <v>0</v>
          </cell>
          <cell r="X212">
            <v>0</v>
          </cell>
        </row>
        <row r="213">
          <cell r="B213" t="str">
            <v>-FJZN</v>
          </cell>
          <cell r="P213">
            <v>-11</v>
          </cell>
          <cell r="Q213">
            <v>-15</v>
          </cell>
          <cell r="R213">
            <v>-23</v>
          </cell>
          <cell r="S213">
            <v>-22.200000000000003</v>
          </cell>
          <cell r="T213">
            <v>-24.799999999999997</v>
          </cell>
          <cell r="U213">
            <v>-27.4</v>
          </cell>
          <cell r="V213">
            <v>-30</v>
          </cell>
          <cell r="W213">
            <v>-32.6</v>
          </cell>
          <cell r="X213">
            <v>-35.200000000000003</v>
          </cell>
        </row>
        <row r="214">
          <cell r="B214" t="str">
            <v>DFID</v>
          </cell>
          <cell r="P214">
            <v>-388</v>
          </cell>
          <cell r="Q214">
            <v>-464</v>
          </cell>
          <cell r="R214">
            <v>-408</v>
          </cell>
          <cell r="S214">
            <v>-448.50384000000003</v>
          </cell>
          <cell r="T214">
            <v>-380.93183999999997</v>
          </cell>
          <cell r="U214">
            <v>-511.74</v>
          </cell>
          <cell r="V214">
            <v>-574.02</v>
          </cell>
          <cell r="W214">
            <v>0</v>
          </cell>
          <cell r="X214">
            <v>0</v>
          </cell>
        </row>
        <row r="215">
          <cell r="B215" t="str">
            <v>ADFD</v>
          </cell>
          <cell r="P215">
            <v>0</v>
          </cell>
          <cell r="Q215">
            <v>21</v>
          </cell>
          <cell r="R215">
            <v>9</v>
          </cell>
          <cell r="S215">
            <v>15.212</v>
          </cell>
          <cell r="T215">
            <v>59.665999999999997</v>
          </cell>
          <cell r="U215">
            <v>0</v>
          </cell>
          <cell r="V215">
            <v>0</v>
          </cell>
          <cell r="W215">
            <v>0</v>
          </cell>
          <cell r="X215">
            <v>0</v>
          </cell>
        </row>
        <row r="216">
          <cell r="B216" t="str">
            <v>-G937</v>
          </cell>
          <cell r="P216">
            <v>0</v>
          </cell>
          <cell r="Q216">
            <v>-374</v>
          </cell>
          <cell r="R216">
            <v>0</v>
          </cell>
          <cell r="S216">
            <v>0</v>
          </cell>
          <cell r="T216">
            <v>0</v>
          </cell>
          <cell r="U216">
            <v>0</v>
          </cell>
          <cell r="V216">
            <v>0</v>
          </cell>
          <cell r="W216">
            <v>0</v>
          </cell>
          <cell r="X216">
            <v>0</v>
          </cell>
        </row>
        <row r="217">
          <cell r="B217" t="str">
            <v>ADFD</v>
          </cell>
          <cell r="P217">
            <v>6</v>
          </cell>
          <cell r="Q217">
            <v>37</v>
          </cell>
          <cell r="R217">
            <v>14</v>
          </cell>
          <cell r="S217">
            <v>0.93500000000000005</v>
          </cell>
          <cell r="T217">
            <v>23.327999999999999</v>
          </cell>
          <cell r="U217">
            <v>0</v>
          </cell>
          <cell r="V217">
            <v>0</v>
          </cell>
          <cell r="W217">
            <v>0</v>
          </cell>
          <cell r="X217">
            <v>0</v>
          </cell>
        </row>
        <row r="218">
          <cell r="B218" t="str">
            <v>GTL3</v>
          </cell>
          <cell r="P218">
            <v>10</v>
          </cell>
          <cell r="Q218">
            <v>10</v>
          </cell>
          <cell r="R218">
            <v>0</v>
          </cell>
          <cell r="S218">
            <v>2.7999999999999989</v>
          </cell>
          <cell r="T218">
            <v>1.1999999999999993</v>
          </cell>
          <cell r="U218">
            <v>-0.40000000000000036</v>
          </cell>
          <cell r="V218">
            <v>-2</v>
          </cell>
          <cell r="W218">
            <v>-3.5999999999999996</v>
          </cell>
          <cell r="X218">
            <v>-5.2000000000000011</v>
          </cell>
        </row>
        <row r="219">
          <cell r="B219" t="str">
            <v>WPGA</v>
          </cell>
          <cell r="P219">
            <v>-57</v>
          </cell>
          <cell r="Q219">
            <v>-57</v>
          </cell>
          <cell r="R219">
            <v>-55</v>
          </cell>
          <cell r="S219">
            <v>-55.564999999999998</v>
          </cell>
          <cell r="T219">
            <v>-52.706000000000003</v>
          </cell>
          <cell r="U219">
            <v>-50.790999999999997</v>
          </cell>
          <cell r="V219">
            <v>-49.029000000000003</v>
          </cell>
          <cell r="W219">
            <v>0</v>
          </cell>
          <cell r="X219">
            <v>0</v>
          </cell>
        </row>
        <row r="220">
          <cell r="B220" t="str">
            <v>SSGA</v>
          </cell>
          <cell r="P220">
            <v>-1793</v>
          </cell>
          <cell r="Q220">
            <v>-1951</v>
          </cell>
          <cell r="R220">
            <v>0</v>
          </cell>
          <cell r="S220">
            <v>0</v>
          </cell>
          <cell r="T220">
            <v>0</v>
          </cell>
          <cell r="U220">
            <v>0</v>
          </cell>
          <cell r="V220">
            <v>0</v>
          </cell>
          <cell r="W220">
            <v>0</v>
          </cell>
          <cell r="X220">
            <v>0</v>
          </cell>
        </row>
        <row r="221">
          <cell r="B221" t="str">
            <v>ADFD</v>
          </cell>
          <cell r="P221">
            <v>4</v>
          </cell>
          <cell r="Q221">
            <v>73</v>
          </cell>
          <cell r="R221">
            <v>29</v>
          </cell>
          <cell r="S221">
            <v>17.242999999999999</v>
          </cell>
          <cell r="T221">
            <v>0</v>
          </cell>
          <cell r="U221">
            <v>0</v>
          </cell>
          <cell r="V221">
            <v>0</v>
          </cell>
          <cell r="W221">
            <v>0</v>
          </cell>
          <cell r="X221">
            <v>0</v>
          </cell>
        </row>
        <row r="222">
          <cell r="B222" t="str">
            <v>FLKX</v>
          </cell>
          <cell r="P222">
            <v>-7</v>
          </cell>
          <cell r="Q222">
            <v>101</v>
          </cell>
          <cell r="R222">
            <v>1</v>
          </cell>
          <cell r="S222">
            <v>46.599999999999994</v>
          </cell>
          <cell r="T222">
            <v>54.8</v>
          </cell>
          <cell r="U222">
            <v>63</v>
          </cell>
          <cell r="V222">
            <v>71.2</v>
          </cell>
          <cell r="W222">
            <v>79.400000000000006</v>
          </cell>
          <cell r="X222">
            <v>87.6</v>
          </cell>
        </row>
        <row r="223">
          <cell r="B223" t="str">
            <v>HRTN</v>
          </cell>
          <cell r="P223">
            <v>4</v>
          </cell>
          <cell r="Q223">
            <v>8</v>
          </cell>
          <cell r="R223">
            <v>5</v>
          </cell>
          <cell r="S223">
            <v>5.6999999999999993</v>
          </cell>
          <cell r="T223">
            <v>5.6</v>
          </cell>
          <cell r="U223">
            <v>5.5</v>
          </cell>
          <cell r="V223">
            <v>5.3999999999999995</v>
          </cell>
          <cell r="W223">
            <v>5.3</v>
          </cell>
          <cell r="X223">
            <v>5.1999999999999993</v>
          </cell>
        </row>
        <row r="224">
          <cell r="B224" t="str">
            <v>ADFD</v>
          </cell>
          <cell r="P224">
            <v>13</v>
          </cell>
          <cell r="Q224">
            <v>78</v>
          </cell>
          <cell r="R224">
            <v>79</v>
          </cell>
          <cell r="S224">
            <v>41.658999999999999</v>
          </cell>
          <cell r="T224">
            <v>87.120999999999995</v>
          </cell>
          <cell r="U224">
            <v>0</v>
          </cell>
          <cell r="V224">
            <v>0</v>
          </cell>
          <cell r="W224">
            <v>0</v>
          </cell>
          <cell r="X224">
            <v>0</v>
          </cell>
        </row>
        <row r="225">
          <cell r="B225" t="str">
            <v>ADFD</v>
          </cell>
          <cell r="P225">
            <v>0</v>
          </cell>
          <cell r="Q225">
            <v>130</v>
          </cell>
          <cell r="R225">
            <v>74</v>
          </cell>
          <cell r="S225">
            <v>8.7279999999999998</v>
          </cell>
          <cell r="T225">
            <v>130.55000000000001</v>
          </cell>
          <cell r="U225">
            <v>0</v>
          </cell>
          <cell r="V225">
            <v>0</v>
          </cell>
          <cell r="W225">
            <v>0</v>
          </cell>
          <cell r="X225">
            <v>0</v>
          </cell>
        </row>
        <row r="226">
          <cell r="B226" t="str">
            <v>ADFD</v>
          </cell>
          <cell r="P226">
            <v>0</v>
          </cell>
          <cell r="Q226">
            <v>139</v>
          </cell>
          <cell r="R226">
            <v>125</v>
          </cell>
          <cell r="S226">
            <v>0.17299999999999999</v>
          </cell>
          <cell r="T226">
            <v>206.58199999999999</v>
          </cell>
          <cell r="U226">
            <v>0</v>
          </cell>
          <cell r="V226">
            <v>0</v>
          </cell>
          <cell r="W226">
            <v>0</v>
          </cell>
          <cell r="X226">
            <v>0</v>
          </cell>
        </row>
        <row r="227">
          <cell r="B227" t="str">
            <v>EAID</v>
          </cell>
          <cell r="P227">
            <v>-701</v>
          </cell>
          <cell r="Q227">
            <v>-664</v>
          </cell>
          <cell r="R227">
            <v>-668</v>
          </cell>
          <cell r="S227">
            <v>-630.29999999999995</v>
          </cell>
          <cell r="T227">
            <v>-602</v>
          </cell>
          <cell r="U227">
            <v>-573.70000000000005</v>
          </cell>
          <cell r="V227">
            <v>-545.4</v>
          </cell>
          <cell r="W227">
            <v>-517.1</v>
          </cell>
          <cell r="X227">
            <v>-488.8</v>
          </cell>
        </row>
        <row r="228">
          <cell r="B228" t="str">
            <v>ADTI</v>
          </cell>
          <cell r="P228">
            <v>-185</v>
          </cell>
          <cell r="Q228">
            <v>-183</v>
          </cell>
          <cell r="R228">
            <v>-171</v>
          </cell>
          <cell r="S228">
            <v>-182.03</v>
          </cell>
          <cell r="T228">
            <v>0</v>
          </cell>
          <cell r="U228">
            <v>0</v>
          </cell>
          <cell r="V228">
            <v>0</v>
          </cell>
          <cell r="W228">
            <v>0</v>
          </cell>
          <cell r="X228">
            <v>0</v>
          </cell>
        </row>
        <row r="229">
          <cell r="B229" t="str">
            <v>ADTI</v>
          </cell>
          <cell r="P229">
            <v>-16</v>
          </cell>
          <cell r="Q229">
            <v>-20</v>
          </cell>
          <cell r="R229">
            <v>-18</v>
          </cell>
          <cell r="S229">
            <v>-18.047000000000001</v>
          </cell>
          <cell r="T229">
            <v>-20.001000000000001</v>
          </cell>
          <cell r="U229">
            <v>-20.501000000000001</v>
          </cell>
          <cell r="V229">
            <v>-21.201000000000001</v>
          </cell>
          <cell r="W229">
            <v>0</v>
          </cell>
          <cell r="X229">
            <v>0</v>
          </cell>
        </row>
        <row r="230">
          <cell r="B230" t="str">
            <v>IGNORE</v>
          </cell>
          <cell r="P230">
            <v>0</v>
          </cell>
          <cell r="Q230">
            <v>0</v>
          </cell>
          <cell r="R230">
            <v>0</v>
          </cell>
          <cell r="S230">
            <v>0</v>
          </cell>
          <cell r="T230">
            <v>0</v>
          </cell>
          <cell r="U230">
            <v>0</v>
          </cell>
          <cell r="V230">
            <v>0</v>
          </cell>
          <cell r="W230">
            <v>0</v>
          </cell>
          <cell r="X230">
            <v>0</v>
          </cell>
        </row>
        <row r="231">
          <cell r="B231" t="str">
            <v>NDRO</v>
          </cell>
          <cell r="P231">
            <v>-461</v>
          </cell>
          <cell r="Q231">
            <v>-408</v>
          </cell>
          <cell r="R231">
            <v>-707</v>
          </cell>
          <cell r="S231">
            <v>-450.86700000000002</v>
          </cell>
          <cell r="T231">
            <v>-463</v>
          </cell>
          <cell r="U231">
            <v>0</v>
          </cell>
          <cell r="V231">
            <v>0</v>
          </cell>
          <cell r="W231">
            <v>0</v>
          </cell>
          <cell r="X231">
            <v>0</v>
          </cell>
        </row>
        <row r="232">
          <cell r="B232" t="str">
            <v>SNDR</v>
          </cell>
          <cell r="P232">
            <v>1896</v>
          </cell>
          <cell r="Q232">
            <v>0</v>
          </cell>
          <cell r="R232">
            <v>1884</v>
          </cell>
          <cell r="S232">
            <v>0</v>
          </cell>
          <cell r="T232">
            <v>0</v>
          </cell>
          <cell r="U232">
            <v>0</v>
          </cell>
          <cell r="V232">
            <v>0</v>
          </cell>
          <cell r="W232">
            <v>0</v>
          </cell>
          <cell r="X232">
            <v>0</v>
          </cell>
        </row>
        <row r="233">
          <cell r="B233" t="str">
            <v>IGNORE</v>
          </cell>
          <cell r="P233">
            <v>0</v>
          </cell>
          <cell r="Q233">
            <v>0</v>
          </cell>
          <cell r="R233">
            <v>0</v>
          </cell>
          <cell r="S233">
            <v>0</v>
          </cell>
          <cell r="T233">
            <v>0</v>
          </cell>
          <cell r="U233">
            <v>0</v>
          </cell>
          <cell r="V233">
            <v>0</v>
          </cell>
          <cell r="W233">
            <v>0</v>
          </cell>
          <cell r="X233">
            <v>0</v>
          </cell>
        </row>
        <row r="234">
          <cell r="B234" t="str">
            <v>ALAG</v>
          </cell>
          <cell r="P234">
            <v>18</v>
          </cell>
          <cell r="Q234">
            <v>25</v>
          </cell>
          <cell r="R234">
            <v>0</v>
          </cell>
          <cell r="S234">
            <v>0</v>
          </cell>
          <cell r="T234">
            <v>0</v>
          </cell>
          <cell r="U234">
            <v>0</v>
          </cell>
          <cell r="V234">
            <v>0</v>
          </cell>
          <cell r="W234">
            <v>0</v>
          </cell>
          <cell r="X234">
            <v>0</v>
          </cell>
        </row>
        <row r="235">
          <cell r="B235" t="str">
            <v>ALAG</v>
          </cell>
          <cell r="P235">
            <v>444</v>
          </cell>
          <cell r="Q235">
            <v>397</v>
          </cell>
          <cell r="R235">
            <v>328</v>
          </cell>
          <cell r="S235">
            <v>345.10638776102974</v>
          </cell>
          <cell r="T235">
            <v>357.84296883599029</v>
          </cell>
          <cell r="U235">
            <v>370.0896678687759</v>
          </cell>
          <cell r="V235">
            <v>393.85231312069419</v>
          </cell>
          <cell r="W235">
            <v>0</v>
          </cell>
          <cell r="X235">
            <v>0</v>
          </cell>
        </row>
        <row r="236">
          <cell r="B236" t="str">
            <v>DWP1</v>
          </cell>
          <cell r="P236">
            <v>0</v>
          </cell>
          <cell r="Q236">
            <v>57</v>
          </cell>
          <cell r="R236">
            <v>0</v>
          </cell>
          <cell r="S236">
            <v>0</v>
          </cell>
          <cell r="T236">
            <v>0</v>
          </cell>
          <cell r="U236">
            <v>0</v>
          </cell>
          <cell r="V236">
            <v>0</v>
          </cell>
          <cell r="W236">
            <v>0</v>
          </cell>
          <cell r="X236">
            <v>0</v>
          </cell>
        </row>
        <row r="237">
          <cell r="B237" t="str">
            <v>DWP1</v>
          </cell>
          <cell r="P237">
            <v>0</v>
          </cell>
          <cell r="Q237">
            <v>29</v>
          </cell>
          <cell r="R237">
            <v>0</v>
          </cell>
          <cell r="S237">
            <v>0</v>
          </cell>
          <cell r="T237">
            <v>0</v>
          </cell>
          <cell r="U237">
            <v>0</v>
          </cell>
          <cell r="V237">
            <v>0</v>
          </cell>
          <cell r="W237">
            <v>0</v>
          </cell>
          <cell r="X237">
            <v>0</v>
          </cell>
        </row>
        <row r="238">
          <cell r="B238" t="str">
            <v>GH5I</v>
          </cell>
          <cell r="P238">
            <v>255</v>
          </cell>
          <cell r="Q238">
            <v>172</v>
          </cell>
          <cell r="R238">
            <v>0</v>
          </cell>
          <cell r="S238">
            <v>0</v>
          </cell>
          <cell r="T238">
            <v>0</v>
          </cell>
          <cell r="U238">
            <v>0</v>
          </cell>
          <cell r="V238">
            <v>0</v>
          </cell>
          <cell r="W238">
            <v>0</v>
          </cell>
          <cell r="X238">
            <v>0</v>
          </cell>
        </row>
        <row r="239">
          <cell r="B239" t="str">
            <v>ALAG</v>
          </cell>
          <cell r="P239">
            <v>0</v>
          </cell>
          <cell r="Q239">
            <v>126</v>
          </cell>
          <cell r="R239">
            <v>0</v>
          </cell>
          <cell r="S239">
            <v>0</v>
          </cell>
          <cell r="T239">
            <v>0</v>
          </cell>
          <cell r="U239">
            <v>0</v>
          </cell>
          <cell r="V239">
            <v>0</v>
          </cell>
          <cell r="W239">
            <v>0</v>
          </cell>
          <cell r="X239">
            <v>0</v>
          </cell>
        </row>
        <row r="240">
          <cell r="B240" t="str">
            <v>ALAG</v>
          </cell>
          <cell r="P240">
            <v>0</v>
          </cell>
          <cell r="Q240">
            <v>177</v>
          </cell>
          <cell r="R240">
            <v>0</v>
          </cell>
          <cell r="S240">
            <v>0</v>
          </cell>
          <cell r="T240">
            <v>0</v>
          </cell>
          <cell r="U240">
            <v>0</v>
          </cell>
          <cell r="V240">
            <v>0</v>
          </cell>
          <cell r="W240">
            <v>0</v>
          </cell>
          <cell r="X240">
            <v>0</v>
          </cell>
        </row>
        <row r="241">
          <cell r="B241" t="str">
            <v>ALAG</v>
          </cell>
          <cell r="P241">
            <v>0</v>
          </cell>
          <cell r="Q241">
            <v>488</v>
          </cell>
          <cell r="R241">
            <v>0</v>
          </cell>
          <cell r="S241">
            <v>0</v>
          </cell>
          <cell r="T241">
            <v>0</v>
          </cell>
          <cell r="U241">
            <v>0</v>
          </cell>
          <cell r="V241">
            <v>0</v>
          </cell>
          <cell r="W241">
            <v>0</v>
          </cell>
          <cell r="X241">
            <v>0</v>
          </cell>
        </row>
        <row r="242">
          <cell r="B242" t="str">
            <v>ALAG</v>
          </cell>
          <cell r="P242">
            <v>0</v>
          </cell>
          <cell r="Q242">
            <v>244</v>
          </cell>
          <cell r="R242">
            <v>11</v>
          </cell>
          <cell r="S242">
            <v>0</v>
          </cell>
          <cell r="T242">
            <v>0</v>
          </cell>
          <cell r="U242">
            <v>0</v>
          </cell>
          <cell r="V242">
            <v>0</v>
          </cell>
          <cell r="W242">
            <v>0</v>
          </cell>
          <cell r="X242">
            <v>0</v>
          </cell>
        </row>
        <row r="243">
          <cell r="B243" t="str">
            <v>ALAG</v>
          </cell>
          <cell r="P243">
            <v>0</v>
          </cell>
          <cell r="Q243">
            <v>214</v>
          </cell>
          <cell r="R243">
            <v>48</v>
          </cell>
          <cell r="S243">
            <v>0</v>
          </cell>
          <cell r="T243">
            <v>0</v>
          </cell>
          <cell r="U243">
            <v>0</v>
          </cell>
          <cell r="V243">
            <v>0</v>
          </cell>
          <cell r="W243">
            <v>0</v>
          </cell>
          <cell r="X243">
            <v>0</v>
          </cell>
        </row>
        <row r="244">
          <cell r="B244" t="str">
            <v>-CY4R</v>
          </cell>
          <cell r="P244">
            <v>0</v>
          </cell>
          <cell r="Q244">
            <v>89</v>
          </cell>
          <cell r="R244">
            <v>0</v>
          </cell>
          <cell r="S244">
            <v>0</v>
          </cell>
          <cell r="T244">
            <v>0</v>
          </cell>
          <cell r="U244">
            <v>0</v>
          </cell>
          <cell r="V244">
            <v>0</v>
          </cell>
          <cell r="W244">
            <v>0</v>
          </cell>
          <cell r="X244">
            <v>0</v>
          </cell>
        </row>
        <row r="245">
          <cell r="B245" t="str">
            <v>-G939</v>
          </cell>
          <cell r="P245">
            <v>0</v>
          </cell>
          <cell r="Q245">
            <v>-42</v>
          </cell>
          <cell r="R245">
            <v>0</v>
          </cell>
          <cell r="S245">
            <v>0</v>
          </cell>
          <cell r="T245">
            <v>0</v>
          </cell>
          <cell r="U245">
            <v>0</v>
          </cell>
          <cell r="V245">
            <v>0</v>
          </cell>
          <cell r="W245">
            <v>0</v>
          </cell>
          <cell r="X245">
            <v>0</v>
          </cell>
        </row>
        <row r="246">
          <cell r="B246" t="str">
            <v>ALAG</v>
          </cell>
          <cell r="P246">
            <v>3</v>
          </cell>
          <cell r="Q246">
            <v>0</v>
          </cell>
          <cell r="R246">
            <v>0</v>
          </cell>
          <cell r="S246">
            <v>0</v>
          </cell>
          <cell r="T246">
            <v>0</v>
          </cell>
          <cell r="U246">
            <v>0</v>
          </cell>
          <cell r="V246">
            <v>0</v>
          </cell>
          <cell r="W246">
            <v>0</v>
          </cell>
          <cell r="X246">
            <v>0</v>
          </cell>
        </row>
        <row r="247">
          <cell r="B247" t="str">
            <v>ALAG</v>
          </cell>
          <cell r="P247">
            <v>15</v>
          </cell>
          <cell r="Q247">
            <v>29</v>
          </cell>
          <cell r="R247">
            <v>0</v>
          </cell>
          <cell r="S247">
            <v>0</v>
          </cell>
          <cell r="T247">
            <v>0</v>
          </cell>
          <cell r="U247">
            <v>0</v>
          </cell>
          <cell r="V247">
            <v>0</v>
          </cell>
          <cell r="W247">
            <v>0</v>
          </cell>
          <cell r="X247">
            <v>0</v>
          </cell>
        </row>
        <row r="248">
          <cell r="B248" t="str">
            <v>ALAG</v>
          </cell>
          <cell r="P248">
            <v>427</v>
          </cell>
          <cell r="Q248">
            <v>408</v>
          </cell>
          <cell r="R248">
            <v>0</v>
          </cell>
          <cell r="S248">
            <v>0</v>
          </cell>
          <cell r="T248">
            <v>0</v>
          </cell>
          <cell r="U248">
            <v>0</v>
          </cell>
          <cell r="V248">
            <v>0</v>
          </cell>
          <cell r="W248">
            <v>0</v>
          </cell>
          <cell r="X248">
            <v>0</v>
          </cell>
        </row>
        <row r="249">
          <cell r="B249" t="str">
            <v>NZFL</v>
          </cell>
          <cell r="P249">
            <v>0</v>
          </cell>
          <cell r="Q249">
            <v>0</v>
          </cell>
          <cell r="R249">
            <v>0</v>
          </cell>
          <cell r="S249">
            <v>0</v>
          </cell>
          <cell r="T249">
            <v>0</v>
          </cell>
          <cell r="U249">
            <v>0</v>
          </cell>
          <cell r="V249">
            <v>0</v>
          </cell>
          <cell r="W249">
            <v>0</v>
          </cell>
          <cell r="X249">
            <v>0</v>
          </cell>
        </row>
        <row r="250">
          <cell r="B250" t="str">
            <v>AE06</v>
          </cell>
          <cell r="P250">
            <v>-130</v>
          </cell>
          <cell r="Q250">
            <v>-81</v>
          </cell>
          <cell r="R250">
            <v>-86</v>
          </cell>
          <cell r="S250">
            <v>-111.976</v>
          </cell>
          <cell r="T250">
            <v>-131.04900000000001</v>
          </cell>
          <cell r="U250">
            <v>-72.363</v>
          </cell>
          <cell r="V250">
            <v>-71.679000000000002</v>
          </cell>
          <cell r="W250">
            <v>0</v>
          </cell>
          <cell r="X250">
            <v>0</v>
          </cell>
        </row>
        <row r="251">
          <cell r="B251" t="str">
            <v>AE06</v>
          </cell>
          <cell r="P251">
            <v>-61</v>
          </cell>
          <cell r="Q251">
            <v>-64</v>
          </cell>
          <cell r="R251">
            <v>-68</v>
          </cell>
          <cell r="S251">
            <v>-121.03700000000001</v>
          </cell>
          <cell r="T251">
            <v>-32.47</v>
          </cell>
          <cell r="U251">
            <v>-21.75</v>
          </cell>
          <cell r="V251">
            <v>-21.75</v>
          </cell>
          <cell r="W251">
            <v>0</v>
          </cell>
          <cell r="X251">
            <v>0</v>
          </cell>
        </row>
        <row r="252">
          <cell r="B252" t="str">
            <v>VRCL</v>
          </cell>
          <cell r="P252">
            <v>4846</v>
          </cell>
          <cell r="Q252">
            <v>5240</v>
          </cell>
          <cell r="R252">
            <v>5505</v>
          </cell>
          <cell r="S252">
            <v>5702.015306081259</v>
          </cell>
          <cell r="T252">
            <v>5926.9938400473293</v>
          </cell>
          <cell r="U252">
            <v>6373.3776749583039</v>
          </cell>
          <cell r="V252">
            <v>6817.9292708016901</v>
          </cell>
          <cell r="W252">
            <v>7089.9259253042046</v>
          </cell>
          <cell r="X252">
            <v>7336.9243090035616</v>
          </cell>
        </row>
        <row r="253">
          <cell r="B253" t="str">
            <v>IGNORE</v>
          </cell>
          <cell r="P253">
            <v>0</v>
          </cell>
          <cell r="Q253">
            <v>46400</v>
          </cell>
          <cell r="R253">
            <v>10134</v>
          </cell>
          <cell r="S253">
            <v>0</v>
          </cell>
          <cell r="T253">
            <v>0</v>
          </cell>
          <cell r="U253">
            <v>0</v>
          </cell>
          <cell r="V253">
            <v>0</v>
          </cell>
          <cell r="W253">
            <v>0</v>
          </cell>
          <cell r="X253">
            <v>0</v>
          </cell>
        </row>
        <row r="254">
          <cell r="B254" t="str">
            <v>IGNORE</v>
          </cell>
          <cell r="P254">
            <v>-1414</v>
          </cell>
          <cell r="Q254">
            <v>0</v>
          </cell>
          <cell r="R254">
            <v>-1388</v>
          </cell>
          <cell r="S254">
            <v>0</v>
          </cell>
          <cell r="T254">
            <v>0</v>
          </cell>
          <cell r="U254">
            <v>0</v>
          </cell>
          <cell r="V254">
            <v>0</v>
          </cell>
          <cell r="W254">
            <v>0</v>
          </cell>
          <cell r="X254">
            <v>0</v>
          </cell>
        </row>
        <row r="255">
          <cell r="B255" t="str">
            <v>AOCG</v>
          </cell>
          <cell r="P255">
            <v>47545</v>
          </cell>
          <cell r="Q255">
            <v>2279</v>
          </cell>
          <cell r="R255">
            <v>40135</v>
          </cell>
          <cell r="S255">
            <v>0</v>
          </cell>
          <cell r="T255">
            <v>0</v>
          </cell>
          <cell r="U255">
            <v>0</v>
          </cell>
          <cell r="V255">
            <v>0</v>
          </cell>
          <cell r="W255">
            <v>0</v>
          </cell>
          <cell r="X255">
            <v>0</v>
          </cell>
        </row>
        <row r="256">
          <cell r="B256" t="str">
            <v>TXCD</v>
          </cell>
          <cell r="P256">
            <v>0</v>
          </cell>
          <cell r="Q256">
            <v>0</v>
          </cell>
          <cell r="R256">
            <v>-13989</v>
          </cell>
          <cell r="S256">
            <v>-14796</v>
          </cell>
          <cell r="T256">
            <v>-17381</v>
          </cell>
          <cell r="U256">
            <v>-19090</v>
          </cell>
          <cell r="V256">
            <v>-19743</v>
          </cell>
          <cell r="W256">
            <v>0</v>
          </cell>
          <cell r="X256">
            <v>0</v>
          </cell>
        </row>
        <row r="257">
          <cell r="B257" t="str">
            <v>G92U</v>
          </cell>
          <cell r="P257">
            <v>0</v>
          </cell>
          <cell r="Q257">
            <v>46</v>
          </cell>
          <cell r="R257">
            <v>0</v>
          </cell>
          <cell r="S257">
            <v>50.616</v>
          </cell>
          <cell r="T257">
            <v>0</v>
          </cell>
          <cell r="U257">
            <v>0</v>
          </cell>
          <cell r="V257">
            <v>0</v>
          </cell>
          <cell r="W257">
            <v>0</v>
          </cell>
          <cell r="X257">
            <v>0</v>
          </cell>
        </row>
        <row r="258">
          <cell r="B258" t="str">
            <v>ADAC</v>
          </cell>
          <cell r="P258">
            <v>-191</v>
          </cell>
          <cell r="Q258">
            <v>-186</v>
          </cell>
          <cell r="R258">
            <v>-95</v>
          </cell>
          <cell r="S258">
            <v>-90.956000000000003</v>
          </cell>
          <cell r="T258">
            <v>-90.954999999999998</v>
          </cell>
          <cell r="U258">
            <v>-90.954999999999998</v>
          </cell>
          <cell r="V258">
            <v>-90.954999999999998</v>
          </cell>
          <cell r="W258">
            <v>0</v>
          </cell>
          <cell r="X258">
            <v>0</v>
          </cell>
        </row>
        <row r="259">
          <cell r="B259" t="str">
            <v>GWN6</v>
          </cell>
          <cell r="P259">
            <v>0</v>
          </cell>
          <cell r="Q259">
            <v>40</v>
          </cell>
          <cell r="R259">
            <v>0</v>
          </cell>
          <cell r="S259">
            <v>0</v>
          </cell>
          <cell r="T259">
            <v>0</v>
          </cell>
          <cell r="U259">
            <v>0</v>
          </cell>
          <cell r="V259">
            <v>0</v>
          </cell>
          <cell r="W259">
            <v>0</v>
          </cell>
          <cell r="X259">
            <v>0</v>
          </cell>
        </row>
        <row r="260">
          <cell r="B260" t="str">
            <v>-GWN6</v>
          </cell>
          <cell r="P260">
            <v>0</v>
          </cell>
          <cell r="Q260">
            <v>0</v>
          </cell>
          <cell r="R260">
            <v>0</v>
          </cell>
          <cell r="S260">
            <v>0</v>
          </cell>
          <cell r="T260">
            <v>0</v>
          </cell>
          <cell r="U260">
            <v>0</v>
          </cell>
          <cell r="V260">
            <v>0</v>
          </cell>
          <cell r="W260">
            <v>0</v>
          </cell>
          <cell r="X260">
            <v>0</v>
          </cell>
        </row>
        <row r="261">
          <cell r="B261" t="str">
            <v>ADWP</v>
          </cell>
          <cell r="P261">
            <v>0</v>
          </cell>
          <cell r="Q261">
            <v>-104</v>
          </cell>
          <cell r="R261">
            <v>-118</v>
          </cell>
          <cell r="S261">
            <v>-16.268999999999998</v>
          </cell>
          <cell r="T261">
            <v>-157.065</v>
          </cell>
          <cell r="U261">
            <v>-173.62200000000001</v>
          </cell>
          <cell r="V261">
            <v>-182.797</v>
          </cell>
          <cell r="W261">
            <v>0</v>
          </cell>
          <cell r="X261">
            <v>0</v>
          </cell>
        </row>
        <row r="262">
          <cell r="B262" t="str">
            <v>-SSPR</v>
          </cell>
          <cell r="P262">
            <v>0</v>
          </cell>
          <cell r="Q262">
            <v>-967</v>
          </cell>
          <cell r="R262">
            <v>-475</v>
          </cell>
          <cell r="S262">
            <v>-408.44299999999998</v>
          </cell>
          <cell r="T262">
            <v>-445.27300000000002</v>
          </cell>
          <cell r="U262">
            <v>-483.29399999999998</v>
          </cell>
          <cell r="V262">
            <v>-499.82400000000001</v>
          </cell>
          <cell r="W262">
            <v>0</v>
          </cell>
          <cell r="X262">
            <v>0</v>
          </cell>
        </row>
        <row r="263">
          <cell r="B263" t="str">
            <v>TXCD</v>
          </cell>
          <cell r="P263">
            <v>11566</v>
          </cell>
          <cell r="Q263">
            <v>12938</v>
          </cell>
          <cell r="R263">
            <v>14316</v>
          </cell>
          <cell r="S263">
            <v>14796</v>
          </cell>
          <cell r="T263">
            <v>17381</v>
          </cell>
          <cell r="U263">
            <v>19090</v>
          </cell>
          <cell r="V263">
            <v>19743</v>
          </cell>
          <cell r="W263">
            <v>0</v>
          </cell>
          <cell r="X263">
            <v>0</v>
          </cell>
        </row>
        <row r="264">
          <cell r="B264" t="str">
            <v>-P2D6</v>
          </cell>
          <cell r="P264">
            <v>458</v>
          </cell>
          <cell r="Q264">
            <v>398</v>
          </cell>
          <cell r="R264">
            <v>338</v>
          </cell>
          <cell r="S264">
            <v>0</v>
          </cell>
          <cell r="T264">
            <v>0</v>
          </cell>
          <cell r="U264">
            <v>282.81329999999997</v>
          </cell>
          <cell r="V264">
            <v>293.6223</v>
          </cell>
          <cell r="W264">
            <v>0</v>
          </cell>
          <cell r="X264">
            <v>0</v>
          </cell>
        </row>
        <row r="265">
          <cell r="B265" t="str">
            <v>WPGA</v>
          </cell>
          <cell r="P265">
            <v>57</v>
          </cell>
          <cell r="Q265">
            <v>57</v>
          </cell>
          <cell r="R265">
            <v>55</v>
          </cell>
          <cell r="S265">
            <v>55.564999999999998</v>
          </cell>
          <cell r="T265">
            <v>52.706000000000003</v>
          </cell>
          <cell r="U265">
            <v>50.790999999999997</v>
          </cell>
          <cell r="V265">
            <v>49.029000000000003</v>
          </cell>
          <cell r="W265">
            <v>0</v>
          </cell>
          <cell r="X265">
            <v>0</v>
          </cell>
        </row>
        <row r="266">
          <cell r="B266" t="str">
            <v>-P2D6</v>
          </cell>
          <cell r="P266">
            <v>25</v>
          </cell>
          <cell r="Q266">
            <v>27</v>
          </cell>
          <cell r="R266">
            <v>0</v>
          </cell>
          <cell r="S266">
            <v>0</v>
          </cell>
          <cell r="T266">
            <v>0</v>
          </cell>
          <cell r="U266">
            <v>0</v>
          </cell>
          <cell r="V266">
            <v>0</v>
          </cell>
          <cell r="W266">
            <v>0</v>
          </cell>
          <cell r="X266">
            <v>0</v>
          </cell>
        </row>
        <row r="267">
          <cell r="P267">
            <v>0</v>
          </cell>
          <cell r="Q267">
            <v>0</v>
          </cell>
          <cell r="R267">
            <v>0</v>
          </cell>
          <cell r="S267">
            <v>0</v>
          </cell>
          <cell r="T267">
            <v>0</v>
          </cell>
          <cell r="U267">
            <v>0</v>
          </cell>
          <cell r="V267">
            <v>0</v>
          </cell>
          <cell r="W267">
            <v>0</v>
          </cell>
          <cell r="X267">
            <v>0</v>
          </cell>
        </row>
        <row r="268">
          <cell r="B268" t="str">
            <v>IGNORE</v>
          </cell>
          <cell r="P268">
            <v>0</v>
          </cell>
          <cell r="Q268">
            <v>0</v>
          </cell>
          <cell r="R268">
            <v>0</v>
          </cell>
          <cell r="S268">
            <v>0</v>
          </cell>
          <cell r="T268">
            <v>0</v>
          </cell>
          <cell r="U268">
            <v>0</v>
          </cell>
          <cell r="V268">
            <v>0</v>
          </cell>
          <cell r="W268">
            <v>0</v>
          </cell>
          <cell r="X268">
            <v>0</v>
          </cell>
        </row>
        <row r="269">
          <cell r="B269" t="str">
            <v>IGNORE</v>
          </cell>
          <cell r="P269">
            <v>373</v>
          </cell>
          <cell r="Q269">
            <v>377</v>
          </cell>
          <cell r="R269">
            <v>381</v>
          </cell>
          <cell r="S269">
            <v>0</v>
          </cell>
          <cell r="T269">
            <v>0</v>
          </cell>
          <cell r="U269">
            <v>0</v>
          </cell>
          <cell r="V269">
            <v>0</v>
          </cell>
          <cell r="W269">
            <v>0</v>
          </cell>
          <cell r="X269">
            <v>0</v>
          </cell>
        </row>
        <row r="270">
          <cell r="B270" t="str">
            <v>IGNORE</v>
          </cell>
          <cell r="P270">
            <v>0</v>
          </cell>
          <cell r="Q270">
            <v>-46400</v>
          </cell>
          <cell r="R270">
            <v>-10134</v>
          </cell>
          <cell r="S270">
            <v>0</v>
          </cell>
          <cell r="T270">
            <v>0</v>
          </cell>
          <cell r="U270">
            <v>0</v>
          </cell>
          <cell r="V270">
            <v>0</v>
          </cell>
          <cell r="W270">
            <v>0</v>
          </cell>
          <cell r="X270">
            <v>0</v>
          </cell>
        </row>
        <row r="271">
          <cell r="B271" t="str">
            <v>AOCG</v>
          </cell>
          <cell r="P271">
            <v>0</v>
          </cell>
          <cell r="Q271">
            <v>-29166</v>
          </cell>
          <cell r="R271">
            <v>0</v>
          </cell>
          <cell r="S271">
            <v>0</v>
          </cell>
          <cell r="T271">
            <v>0</v>
          </cell>
          <cell r="U271">
            <v>0</v>
          </cell>
          <cell r="V271">
            <v>0</v>
          </cell>
          <cell r="W271">
            <v>0</v>
          </cell>
          <cell r="X271">
            <v>0</v>
          </cell>
        </row>
        <row r="272">
          <cell r="B272" t="str">
            <v>IGNORE</v>
          </cell>
          <cell r="P272">
            <v>1414</v>
          </cell>
          <cell r="Q272">
            <v>0</v>
          </cell>
          <cell r="R272">
            <v>1388</v>
          </cell>
          <cell r="S272">
            <v>0</v>
          </cell>
          <cell r="T272">
            <v>0</v>
          </cell>
          <cell r="U272">
            <v>0</v>
          </cell>
          <cell r="V272">
            <v>0</v>
          </cell>
          <cell r="W272">
            <v>0</v>
          </cell>
          <cell r="X272">
            <v>0</v>
          </cell>
        </row>
        <row r="273">
          <cell r="B273" t="str">
            <v>AOCG</v>
          </cell>
          <cell r="P273">
            <v>59246</v>
          </cell>
          <cell r="Q273">
            <v>0</v>
          </cell>
          <cell r="R273">
            <v>65976</v>
          </cell>
          <cell r="S273">
            <v>0</v>
          </cell>
          <cell r="T273">
            <v>0</v>
          </cell>
          <cell r="U273">
            <v>0</v>
          </cell>
          <cell r="V273">
            <v>0</v>
          </cell>
          <cell r="W273">
            <v>0</v>
          </cell>
          <cell r="X273">
            <v>0</v>
          </cell>
        </row>
        <row r="274">
          <cell r="B274" t="str">
            <v>-DWP1</v>
          </cell>
          <cell r="P274">
            <v>0</v>
          </cell>
          <cell r="Q274">
            <v>-57</v>
          </cell>
          <cell r="R274">
            <v>0</v>
          </cell>
          <cell r="S274">
            <v>0</v>
          </cell>
          <cell r="T274">
            <v>0</v>
          </cell>
          <cell r="U274">
            <v>0</v>
          </cell>
          <cell r="V274">
            <v>0</v>
          </cell>
          <cell r="W274">
            <v>0</v>
          </cell>
          <cell r="X274">
            <v>0</v>
          </cell>
        </row>
        <row r="275">
          <cell r="B275" t="str">
            <v>SSGA</v>
          </cell>
          <cell r="P275">
            <v>1793</v>
          </cell>
          <cell r="Q275">
            <v>1951</v>
          </cell>
          <cell r="R275">
            <v>0</v>
          </cell>
          <cell r="S275">
            <v>0</v>
          </cell>
          <cell r="T275">
            <v>0</v>
          </cell>
          <cell r="U275">
            <v>0</v>
          </cell>
          <cell r="V275">
            <v>0</v>
          </cell>
          <cell r="W275">
            <v>0</v>
          </cell>
          <cell r="X275">
            <v>0</v>
          </cell>
        </row>
        <row r="276">
          <cell r="B276" t="str">
            <v>DWP2</v>
          </cell>
          <cell r="P276">
            <v>0</v>
          </cell>
          <cell r="Q276">
            <v>54</v>
          </cell>
          <cell r="R276">
            <v>0</v>
          </cell>
          <cell r="S276">
            <v>0</v>
          </cell>
          <cell r="T276">
            <v>0</v>
          </cell>
          <cell r="U276">
            <v>0</v>
          </cell>
          <cell r="V276">
            <v>0</v>
          </cell>
          <cell r="W276">
            <v>0</v>
          </cell>
          <cell r="X276">
            <v>0</v>
          </cell>
        </row>
        <row r="277">
          <cell r="B277" t="str">
            <v>DWP2</v>
          </cell>
          <cell r="P277">
            <v>0</v>
          </cell>
          <cell r="Q277">
            <v>-321</v>
          </cell>
          <cell r="R277">
            <v>0</v>
          </cell>
          <cell r="S277">
            <v>0</v>
          </cell>
          <cell r="T277">
            <v>0</v>
          </cell>
          <cell r="U277">
            <v>0</v>
          </cell>
          <cell r="V277">
            <v>0</v>
          </cell>
          <cell r="W277">
            <v>0</v>
          </cell>
          <cell r="X277">
            <v>0</v>
          </cell>
        </row>
        <row r="278">
          <cell r="B278" t="str">
            <v>DWP2</v>
          </cell>
          <cell r="P278">
            <v>0</v>
          </cell>
          <cell r="Q278">
            <v>-160</v>
          </cell>
          <cell r="R278">
            <v>0</v>
          </cell>
          <cell r="S278">
            <v>0</v>
          </cell>
          <cell r="T278">
            <v>0</v>
          </cell>
          <cell r="U278">
            <v>0</v>
          </cell>
          <cell r="V278">
            <v>0</v>
          </cell>
          <cell r="W278">
            <v>0</v>
          </cell>
          <cell r="X278">
            <v>0</v>
          </cell>
        </row>
        <row r="279">
          <cell r="B279" t="str">
            <v>DWP2</v>
          </cell>
          <cell r="P279">
            <v>0</v>
          </cell>
          <cell r="Q279">
            <v>-8</v>
          </cell>
          <cell r="R279">
            <v>0</v>
          </cell>
          <cell r="S279">
            <v>0</v>
          </cell>
          <cell r="T279">
            <v>0</v>
          </cell>
          <cell r="U279">
            <v>0</v>
          </cell>
          <cell r="V279">
            <v>0</v>
          </cell>
          <cell r="W279">
            <v>0</v>
          </cell>
          <cell r="X279">
            <v>0</v>
          </cell>
        </row>
        <row r="280">
          <cell r="B280" t="str">
            <v>-DWP1</v>
          </cell>
          <cell r="P280">
            <v>0</v>
          </cell>
          <cell r="Q280">
            <v>-29</v>
          </cell>
          <cell r="R280">
            <v>0</v>
          </cell>
          <cell r="S280">
            <v>0</v>
          </cell>
          <cell r="T280">
            <v>0</v>
          </cell>
          <cell r="U280">
            <v>0</v>
          </cell>
          <cell r="V280">
            <v>0</v>
          </cell>
          <cell r="W280">
            <v>0</v>
          </cell>
          <cell r="X280">
            <v>0</v>
          </cell>
        </row>
        <row r="281">
          <cell r="B281" t="str">
            <v>IGNORE</v>
          </cell>
          <cell r="P281">
            <v>0</v>
          </cell>
          <cell r="Q281">
            <v>0</v>
          </cell>
          <cell r="R281">
            <v>0</v>
          </cell>
          <cell r="S281">
            <v>0</v>
          </cell>
          <cell r="T281">
            <v>0</v>
          </cell>
          <cell r="U281">
            <v>0</v>
          </cell>
          <cell r="V281">
            <v>0</v>
          </cell>
          <cell r="W281">
            <v>0</v>
          </cell>
          <cell r="X281">
            <v>0</v>
          </cell>
        </row>
        <row r="282">
          <cell r="B282" t="str">
            <v>IGNORE</v>
          </cell>
          <cell r="P282">
            <v>-3713</v>
          </cell>
          <cell r="Q282">
            <v>-5023</v>
          </cell>
          <cell r="R282">
            <v>-4691</v>
          </cell>
          <cell r="S282">
            <v>0</v>
          </cell>
          <cell r="T282">
            <v>0</v>
          </cell>
          <cell r="U282">
            <v>0</v>
          </cell>
          <cell r="V282">
            <v>0</v>
          </cell>
          <cell r="W282">
            <v>0</v>
          </cell>
          <cell r="X282">
            <v>0</v>
          </cell>
        </row>
        <row r="283">
          <cell r="B283" t="str">
            <v>IGNORE</v>
          </cell>
          <cell r="P283">
            <v>0</v>
          </cell>
          <cell r="Q283">
            <v>0</v>
          </cell>
          <cell r="R283">
            <v>0</v>
          </cell>
          <cell r="S283">
            <v>0</v>
          </cell>
          <cell r="T283">
            <v>0</v>
          </cell>
          <cell r="U283">
            <v>0</v>
          </cell>
          <cell r="V283">
            <v>0</v>
          </cell>
          <cell r="W283">
            <v>0</v>
          </cell>
          <cell r="X283">
            <v>0</v>
          </cell>
        </row>
        <row r="284">
          <cell r="B284" t="str">
            <v>IGNORE</v>
          </cell>
          <cell r="P284">
            <v>-373</v>
          </cell>
          <cell r="Q284">
            <v>-377</v>
          </cell>
          <cell r="R284">
            <v>-381</v>
          </cell>
          <cell r="S284">
            <v>0</v>
          </cell>
          <cell r="T284">
            <v>0</v>
          </cell>
          <cell r="U284">
            <v>0</v>
          </cell>
          <cell r="V284">
            <v>0</v>
          </cell>
          <cell r="W284">
            <v>0</v>
          </cell>
          <cell r="X284">
            <v>0</v>
          </cell>
        </row>
        <row r="285">
          <cell r="B285" t="str">
            <v>IGNORE</v>
          </cell>
          <cell r="P285">
            <v>-209</v>
          </cell>
          <cell r="Q285">
            <v>-400</v>
          </cell>
          <cell r="R285">
            <v>0</v>
          </cell>
          <cell r="S285">
            <v>0</v>
          </cell>
          <cell r="T285">
            <v>0</v>
          </cell>
          <cell r="U285">
            <v>0</v>
          </cell>
          <cell r="V285">
            <v>0</v>
          </cell>
          <cell r="W285">
            <v>0</v>
          </cell>
          <cell r="X285">
            <v>0</v>
          </cell>
        </row>
        <row r="286">
          <cell r="B286" t="str">
            <v>-GZ5D</v>
          </cell>
          <cell r="P286">
            <v>0</v>
          </cell>
          <cell r="Q286">
            <v>0</v>
          </cell>
          <cell r="R286">
            <v>0</v>
          </cell>
          <cell r="S286">
            <v>0</v>
          </cell>
          <cell r="T286">
            <v>0</v>
          </cell>
          <cell r="U286">
            <v>0</v>
          </cell>
          <cell r="V286">
            <v>0</v>
          </cell>
          <cell r="W286">
            <v>0</v>
          </cell>
          <cell r="X286">
            <v>0</v>
          </cell>
        </row>
        <row r="287">
          <cell r="B287" t="str">
            <v>IGNORE</v>
          </cell>
          <cell r="P287">
            <v>-4019</v>
          </cell>
          <cell r="Q287">
            <v>-1720</v>
          </cell>
          <cell r="R287">
            <v>-1720</v>
          </cell>
          <cell r="S287">
            <v>0</v>
          </cell>
          <cell r="T287">
            <v>0</v>
          </cell>
          <cell r="U287">
            <v>0</v>
          </cell>
          <cell r="V287">
            <v>0</v>
          </cell>
          <cell r="W287">
            <v>0</v>
          </cell>
          <cell r="X287">
            <v>0</v>
          </cell>
        </row>
        <row r="288">
          <cell r="B288" t="str">
            <v>IGNORE</v>
          </cell>
          <cell r="P288">
            <v>0</v>
          </cell>
          <cell r="Q288">
            <v>0</v>
          </cell>
          <cell r="R288">
            <v>0</v>
          </cell>
          <cell r="S288">
            <v>0</v>
          </cell>
          <cell r="T288">
            <v>0</v>
          </cell>
          <cell r="U288">
            <v>0</v>
          </cell>
          <cell r="V288">
            <v>0</v>
          </cell>
          <cell r="W288">
            <v>0</v>
          </cell>
          <cell r="X288">
            <v>0</v>
          </cell>
        </row>
        <row r="289">
          <cell r="B289" t="str">
            <v>IGNORE</v>
          </cell>
          <cell r="P289">
            <v>0</v>
          </cell>
          <cell r="Q289">
            <v>0</v>
          </cell>
          <cell r="R289">
            <v>0</v>
          </cell>
          <cell r="S289">
            <v>0</v>
          </cell>
          <cell r="T289">
            <v>0</v>
          </cell>
          <cell r="U289">
            <v>0</v>
          </cell>
          <cell r="V289">
            <v>0</v>
          </cell>
          <cell r="W289">
            <v>0</v>
          </cell>
          <cell r="X289">
            <v>0</v>
          </cell>
        </row>
        <row r="290">
          <cell r="B290" t="str">
            <v>ANIS</v>
          </cell>
          <cell r="P290">
            <v>-20</v>
          </cell>
          <cell r="Q290">
            <v>-27</v>
          </cell>
          <cell r="R290">
            <v>-29</v>
          </cell>
          <cell r="S290">
            <v>-30.893717251993571</v>
          </cell>
          <cell r="T290">
            <v>-32.34979232367462</v>
          </cell>
          <cell r="U290">
            <v>-33.829499084247871</v>
          </cell>
          <cell r="V290">
            <v>-35.539193127566243</v>
          </cell>
          <cell r="W290">
            <v>-37.130349985321509</v>
          </cell>
          <cell r="X290">
            <v>-38.827167478165109</v>
          </cell>
        </row>
        <row r="291">
          <cell r="B291" t="str">
            <v>IGNORE</v>
          </cell>
          <cell r="P291">
            <v>0</v>
          </cell>
          <cell r="Q291">
            <v>0</v>
          </cell>
          <cell r="R291">
            <v>0</v>
          </cell>
          <cell r="S291">
            <v>0</v>
          </cell>
          <cell r="T291">
            <v>0</v>
          </cell>
          <cell r="U291">
            <v>0</v>
          </cell>
          <cell r="V291">
            <v>0</v>
          </cell>
          <cell r="W291">
            <v>0</v>
          </cell>
          <cell r="X291">
            <v>0</v>
          </cell>
        </row>
        <row r="292">
          <cell r="B292" t="str">
            <v>IGNORE</v>
          </cell>
          <cell r="P292">
            <v>209</v>
          </cell>
          <cell r="Q292">
            <v>400</v>
          </cell>
          <cell r="R292">
            <v>0</v>
          </cell>
          <cell r="S292">
            <v>0</v>
          </cell>
          <cell r="T292">
            <v>0</v>
          </cell>
          <cell r="U292">
            <v>0</v>
          </cell>
          <cell r="V292">
            <v>0</v>
          </cell>
          <cell r="W292">
            <v>0</v>
          </cell>
          <cell r="X292">
            <v>0</v>
          </cell>
        </row>
        <row r="293">
          <cell r="B293" t="str">
            <v>IGNORE</v>
          </cell>
          <cell r="P293">
            <v>3713</v>
          </cell>
          <cell r="Q293">
            <v>5023</v>
          </cell>
          <cell r="R293">
            <v>4691</v>
          </cell>
          <cell r="S293">
            <v>0</v>
          </cell>
          <cell r="T293">
            <v>0</v>
          </cell>
          <cell r="U293">
            <v>0</v>
          </cell>
          <cell r="V293">
            <v>0</v>
          </cell>
          <cell r="W293">
            <v>0</v>
          </cell>
          <cell r="X293">
            <v>0</v>
          </cell>
        </row>
        <row r="294">
          <cell r="B294" t="str">
            <v>IGNORE</v>
          </cell>
          <cell r="P294">
            <v>4019</v>
          </cell>
          <cell r="Q294">
            <v>1720</v>
          </cell>
          <cell r="R294">
            <v>1720</v>
          </cell>
          <cell r="S294">
            <v>0</v>
          </cell>
          <cell r="T294">
            <v>0</v>
          </cell>
          <cell r="U294">
            <v>0</v>
          </cell>
          <cell r="V294">
            <v>0</v>
          </cell>
          <cell r="W294">
            <v>0</v>
          </cell>
          <cell r="X294">
            <v>0</v>
          </cell>
        </row>
        <row r="295">
          <cell r="B295" t="str">
            <v>IGNORE</v>
          </cell>
          <cell r="P295">
            <v>0</v>
          </cell>
          <cell r="Q295">
            <v>0</v>
          </cell>
          <cell r="R295">
            <v>0</v>
          </cell>
          <cell r="S295">
            <v>0</v>
          </cell>
          <cell r="T295">
            <v>0</v>
          </cell>
          <cell r="U295">
            <v>0</v>
          </cell>
          <cell r="V295">
            <v>0</v>
          </cell>
          <cell r="W295">
            <v>0</v>
          </cell>
          <cell r="X295">
            <v>0</v>
          </cell>
        </row>
        <row r="296">
          <cell r="B296" t="str">
            <v>IGNORE</v>
          </cell>
          <cell r="P296">
            <v>0</v>
          </cell>
          <cell r="Q296">
            <v>0</v>
          </cell>
          <cell r="R296">
            <v>0</v>
          </cell>
          <cell r="S296">
            <v>0</v>
          </cell>
          <cell r="T296">
            <v>0</v>
          </cell>
          <cell r="U296">
            <v>0</v>
          </cell>
          <cell r="V296">
            <v>0</v>
          </cell>
          <cell r="W296">
            <v>0</v>
          </cell>
          <cell r="X296">
            <v>0</v>
          </cell>
        </row>
        <row r="297">
          <cell r="B297" t="str">
            <v>IGNORE</v>
          </cell>
          <cell r="P297">
            <v>0</v>
          </cell>
          <cell r="Q297">
            <v>0</v>
          </cell>
          <cell r="R297">
            <v>0</v>
          </cell>
          <cell r="S297">
            <v>0</v>
          </cell>
          <cell r="T297">
            <v>0</v>
          </cell>
          <cell r="U297">
            <v>0</v>
          </cell>
          <cell r="V297">
            <v>0</v>
          </cell>
          <cell r="W297">
            <v>0</v>
          </cell>
          <cell r="X297">
            <v>0</v>
          </cell>
        </row>
        <row r="298">
          <cell r="B298" t="str">
            <v>DFT4</v>
          </cell>
          <cell r="P298">
            <v>7</v>
          </cell>
          <cell r="Q298">
            <v>6</v>
          </cell>
          <cell r="R298">
            <v>0</v>
          </cell>
          <cell r="S298">
            <v>0</v>
          </cell>
          <cell r="T298">
            <v>0</v>
          </cell>
          <cell r="U298">
            <v>0</v>
          </cell>
          <cell r="V298">
            <v>0</v>
          </cell>
          <cell r="W298">
            <v>0</v>
          </cell>
          <cell r="X298">
            <v>0</v>
          </cell>
        </row>
        <row r="299">
          <cell r="B299" t="str">
            <v>CPEI</v>
          </cell>
          <cell r="P299">
            <v>15</v>
          </cell>
          <cell r="Q299">
            <v>2</v>
          </cell>
          <cell r="R299">
            <v>1</v>
          </cell>
          <cell r="S299">
            <v>0</v>
          </cell>
          <cell r="T299">
            <v>0</v>
          </cell>
          <cell r="U299">
            <v>0</v>
          </cell>
          <cell r="V299">
            <v>0</v>
          </cell>
          <cell r="W299">
            <v>0</v>
          </cell>
          <cell r="X299">
            <v>0</v>
          </cell>
        </row>
        <row r="300">
          <cell r="B300" t="str">
            <v>-FJKP</v>
          </cell>
          <cell r="P300">
            <v>0</v>
          </cell>
          <cell r="Q300">
            <v>0</v>
          </cell>
          <cell r="R300">
            <v>0</v>
          </cell>
          <cell r="S300">
            <v>0</v>
          </cell>
          <cell r="T300">
            <v>0</v>
          </cell>
          <cell r="U300">
            <v>0</v>
          </cell>
          <cell r="V300">
            <v>0</v>
          </cell>
          <cell r="W300">
            <v>0</v>
          </cell>
          <cell r="X300">
            <v>0</v>
          </cell>
        </row>
        <row r="301">
          <cell r="B301" t="str">
            <v>HMRC</v>
          </cell>
          <cell r="P301">
            <v>-224</v>
          </cell>
          <cell r="Q301">
            <v>-738</v>
          </cell>
          <cell r="R301">
            <v>-175</v>
          </cell>
          <cell r="S301">
            <v>-180</v>
          </cell>
          <cell r="T301">
            <v>-153</v>
          </cell>
          <cell r="U301">
            <v>-159</v>
          </cell>
          <cell r="V301">
            <v>-163</v>
          </cell>
          <cell r="W301">
            <v>0</v>
          </cell>
          <cell r="X301">
            <v>0</v>
          </cell>
        </row>
        <row r="302">
          <cell r="B302" t="str">
            <v>-EBGK</v>
          </cell>
          <cell r="P302">
            <v>0</v>
          </cell>
          <cell r="Q302">
            <v>0</v>
          </cell>
          <cell r="R302">
            <v>0</v>
          </cell>
          <cell r="S302">
            <v>0</v>
          </cell>
          <cell r="T302">
            <v>0</v>
          </cell>
          <cell r="U302">
            <v>0</v>
          </cell>
          <cell r="V302">
            <v>0</v>
          </cell>
          <cell r="W302">
            <v>0</v>
          </cell>
          <cell r="X302">
            <v>0</v>
          </cell>
        </row>
        <row r="303">
          <cell r="B303" t="str">
            <v>DFT3</v>
          </cell>
          <cell r="P303">
            <v>72</v>
          </cell>
          <cell r="Q303">
            <v>2</v>
          </cell>
          <cell r="R303">
            <v>0</v>
          </cell>
          <cell r="S303">
            <v>0</v>
          </cell>
          <cell r="T303">
            <v>0</v>
          </cell>
          <cell r="U303">
            <v>0</v>
          </cell>
          <cell r="V303">
            <v>0</v>
          </cell>
          <cell r="W303">
            <v>0</v>
          </cell>
          <cell r="X303">
            <v>0</v>
          </cell>
        </row>
        <row r="304">
          <cell r="B304" t="str">
            <v>G92V</v>
          </cell>
          <cell r="P304">
            <v>0</v>
          </cell>
          <cell r="Q304">
            <v>78</v>
          </cell>
          <cell r="R304">
            <v>0</v>
          </cell>
          <cell r="S304">
            <v>78.599000000000004</v>
          </cell>
          <cell r="T304">
            <v>0</v>
          </cell>
          <cell r="U304">
            <v>0</v>
          </cell>
          <cell r="V304">
            <v>0</v>
          </cell>
          <cell r="W304">
            <v>0</v>
          </cell>
          <cell r="X304">
            <v>0</v>
          </cell>
        </row>
        <row r="305">
          <cell r="B305" t="str">
            <v>DWP3</v>
          </cell>
          <cell r="P305">
            <v>0</v>
          </cell>
          <cell r="Q305">
            <v>52</v>
          </cell>
          <cell r="R305">
            <v>0</v>
          </cell>
          <cell r="S305">
            <v>0</v>
          </cell>
          <cell r="T305">
            <v>0</v>
          </cell>
          <cell r="U305">
            <v>0</v>
          </cell>
          <cell r="V305">
            <v>0</v>
          </cell>
          <cell r="W305">
            <v>0</v>
          </cell>
          <cell r="X305">
            <v>0</v>
          </cell>
        </row>
        <row r="306">
          <cell r="B306" t="str">
            <v>HMRC</v>
          </cell>
          <cell r="P306">
            <v>600</v>
          </cell>
          <cell r="Q306">
            <v>629</v>
          </cell>
          <cell r="R306">
            <v>675</v>
          </cell>
          <cell r="S306">
            <v>772.59999999999991</v>
          </cell>
          <cell r="T306">
            <v>841</v>
          </cell>
          <cell r="U306">
            <v>909.4</v>
          </cell>
          <cell r="V306">
            <v>977.8</v>
          </cell>
          <cell r="W306">
            <v>1046.1999999999998</v>
          </cell>
          <cell r="X306">
            <v>1114.5999999999999</v>
          </cell>
        </row>
        <row r="307">
          <cell r="B307" t="str">
            <v>HMRC</v>
          </cell>
          <cell r="P307">
            <v>-14</v>
          </cell>
          <cell r="Q307">
            <v>-28</v>
          </cell>
          <cell r="R307">
            <v>-23</v>
          </cell>
          <cell r="S307">
            <v>-24.501913682615594</v>
          </cell>
          <cell r="T307">
            <v>-25.656731842914354</v>
          </cell>
          <cell r="U307">
            <v>-26.830292377162106</v>
          </cell>
          <cell r="V307">
            <v>-28.186256618414607</v>
          </cell>
          <cell r="W307">
            <v>-29.448208609048091</v>
          </cell>
          <cell r="X307">
            <v>-30.793960413717151</v>
          </cell>
        </row>
        <row r="308">
          <cell r="B308" t="str">
            <v>LITN</v>
          </cell>
          <cell r="P308">
            <v>40</v>
          </cell>
          <cell r="Q308">
            <v>0</v>
          </cell>
          <cell r="R308">
            <v>0</v>
          </cell>
          <cell r="S308">
            <v>0</v>
          </cell>
          <cell r="T308">
            <v>0</v>
          </cell>
          <cell r="U308">
            <v>0</v>
          </cell>
          <cell r="V308">
            <v>0</v>
          </cell>
          <cell r="W308">
            <v>0</v>
          </cell>
          <cell r="X308">
            <v>0</v>
          </cell>
        </row>
        <row r="309">
          <cell r="B309" t="str">
            <v>RAIL</v>
          </cell>
          <cell r="P309">
            <v>361</v>
          </cell>
          <cell r="Q309">
            <v>424</v>
          </cell>
          <cell r="R309">
            <v>463</v>
          </cell>
          <cell r="S309">
            <v>612.5</v>
          </cell>
          <cell r="T309">
            <v>712.80000000000007</v>
          </cell>
          <cell r="U309">
            <v>813.1</v>
          </cell>
          <cell r="V309">
            <v>913.4</v>
          </cell>
          <cell r="W309">
            <v>1013.7</v>
          </cell>
          <cell r="X309">
            <v>1114</v>
          </cell>
        </row>
        <row r="310">
          <cell r="B310" t="str">
            <v>IGNORE</v>
          </cell>
          <cell r="P310">
            <v>-1</v>
          </cell>
          <cell r="Q310">
            <v>0</v>
          </cell>
          <cell r="R310">
            <v>0</v>
          </cell>
          <cell r="S310">
            <v>0</v>
          </cell>
          <cell r="T310">
            <v>0</v>
          </cell>
          <cell r="U310">
            <v>0</v>
          </cell>
          <cell r="V310">
            <v>0</v>
          </cell>
          <cell r="W310">
            <v>0</v>
          </cell>
          <cell r="X310">
            <v>0</v>
          </cell>
        </row>
        <row r="311">
          <cell r="B311" t="str">
            <v>HP4T</v>
          </cell>
          <cell r="P311">
            <v>218</v>
          </cell>
          <cell r="Q311">
            <v>58</v>
          </cell>
          <cell r="R311">
            <v>0</v>
          </cell>
          <cell r="S311">
            <v>0</v>
          </cell>
          <cell r="T311">
            <v>0</v>
          </cell>
          <cell r="U311">
            <v>0</v>
          </cell>
          <cell r="V311">
            <v>0</v>
          </cell>
          <cell r="W311">
            <v>0</v>
          </cell>
          <cell r="X311">
            <v>0</v>
          </cell>
        </row>
        <row r="312">
          <cell r="B312" t="str">
            <v>ECGD</v>
          </cell>
          <cell r="P312">
            <v>52</v>
          </cell>
          <cell r="Q312">
            <v>21</v>
          </cell>
          <cell r="R312">
            <v>4</v>
          </cell>
          <cell r="S312">
            <v>-48.173000000000002</v>
          </cell>
          <cell r="T312">
            <v>0</v>
          </cell>
          <cell r="U312">
            <v>0</v>
          </cell>
          <cell r="V312">
            <v>0</v>
          </cell>
          <cell r="W312">
            <v>0</v>
          </cell>
          <cell r="X312">
            <v>0</v>
          </cell>
        </row>
        <row r="313">
          <cell r="B313" t="str">
            <v>AE03</v>
          </cell>
          <cell r="P313">
            <v>-3491</v>
          </cell>
          <cell r="Q313">
            <v>-2753</v>
          </cell>
          <cell r="R313">
            <v>-3166</v>
          </cell>
          <cell r="S313">
            <v>-2864.0940000000001</v>
          </cell>
          <cell r="T313">
            <v>-3001.6579999999999</v>
          </cell>
          <cell r="U313">
            <v>-3008.7080000000001</v>
          </cell>
          <cell r="V313">
            <v>-3008.6280000000002</v>
          </cell>
          <cell r="W313">
            <v>0</v>
          </cell>
          <cell r="X313">
            <v>0</v>
          </cell>
        </row>
        <row r="314">
          <cell r="B314" t="str">
            <v>AROC</v>
          </cell>
          <cell r="P314">
            <v>368</v>
          </cell>
          <cell r="Q314">
            <v>381</v>
          </cell>
          <cell r="R314">
            <v>389</v>
          </cell>
          <cell r="S314">
            <v>377</v>
          </cell>
          <cell r="T314">
            <v>420.66666666666669</v>
          </cell>
          <cell r="U314">
            <v>438.2380952380953</v>
          </cell>
          <cell r="V314">
            <v>455.80952380952385</v>
          </cell>
          <cell r="W314">
            <v>473.38095238095241</v>
          </cell>
          <cell r="X314">
            <v>490.95238095238096</v>
          </cell>
        </row>
        <row r="315">
          <cell r="B315" t="str">
            <v>ARFP</v>
          </cell>
          <cell r="P315">
            <v>0</v>
          </cell>
          <cell r="Q315">
            <v>0</v>
          </cell>
          <cell r="R315">
            <v>-133</v>
          </cell>
          <cell r="S315">
            <v>0</v>
          </cell>
          <cell r="T315">
            <v>0</v>
          </cell>
          <cell r="U315">
            <v>0</v>
          </cell>
          <cell r="V315">
            <v>0</v>
          </cell>
          <cell r="W315">
            <v>0</v>
          </cell>
          <cell r="X315">
            <v>0</v>
          </cell>
        </row>
        <row r="316">
          <cell r="B316" t="str">
            <v>AE03</v>
          </cell>
          <cell r="P316">
            <v>-46</v>
          </cell>
          <cell r="Q316">
            <v>0</v>
          </cell>
          <cell r="R316">
            <v>-114</v>
          </cell>
          <cell r="S316">
            <v>-67.525999999999996</v>
          </cell>
          <cell r="T316">
            <v>-120.023</v>
          </cell>
          <cell r="U316">
            <v>-63.228999999999999</v>
          </cell>
          <cell r="V316">
            <v>-61.277000000000001</v>
          </cell>
          <cell r="W316">
            <v>0</v>
          </cell>
          <cell r="X316">
            <v>0</v>
          </cell>
        </row>
        <row r="317">
          <cell r="B317" t="str">
            <v>ASEA</v>
          </cell>
          <cell r="P317">
            <v>19</v>
          </cell>
          <cell r="Q317">
            <v>63</v>
          </cell>
          <cell r="R317">
            <v>54</v>
          </cell>
          <cell r="S317">
            <v>54.338999999999999</v>
          </cell>
          <cell r="T317">
            <v>54.039000000000001</v>
          </cell>
          <cell r="U317">
            <v>55.439</v>
          </cell>
          <cell r="V317">
            <v>55.838999999999999</v>
          </cell>
          <cell r="W317">
            <v>0</v>
          </cell>
          <cell r="X317">
            <v>0</v>
          </cell>
        </row>
        <row r="318">
          <cell r="B318" t="str">
            <v>ASEA</v>
          </cell>
          <cell r="P318">
            <v>53</v>
          </cell>
          <cell r="Q318">
            <v>0</v>
          </cell>
          <cell r="R318">
            <v>0</v>
          </cell>
          <cell r="S318">
            <v>0</v>
          </cell>
          <cell r="T318">
            <v>0</v>
          </cell>
          <cell r="U318">
            <v>0</v>
          </cell>
          <cell r="V318">
            <v>0</v>
          </cell>
          <cell r="W318">
            <v>0</v>
          </cell>
          <cell r="X318">
            <v>0</v>
          </cell>
        </row>
        <row r="319">
          <cell r="B319" t="str">
            <v>LITN</v>
          </cell>
          <cell r="P319">
            <v>0</v>
          </cell>
          <cell r="Q319">
            <v>-1</v>
          </cell>
          <cell r="R319">
            <v>-1</v>
          </cell>
          <cell r="S319">
            <v>0</v>
          </cell>
          <cell r="T319">
            <v>0</v>
          </cell>
          <cell r="U319">
            <v>0</v>
          </cell>
          <cell r="V319">
            <v>0</v>
          </cell>
          <cell r="W319">
            <v>0</v>
          </cell>
          <cell r="X319">
            <v>0</v>
          </cell>
        </row>
        <row r="320">
          <cell r="B320" t="str">
            <v>CJSK</v>
          </cell>
          <cell r="P320">
            <v>0</v>
          </cell>
          <cell r="Q320">
            <v>0</v>
          </cell>
          <cell r="R320">
            <v>0</v>
          </cell>
          <cell r="S320">
            <v>0</v>
          </cell>
          <cell r="T320">
            <v>0</v>
          </cell>
          <cell r="U320">
            <v>0</v>
          </cell>
          <cell r="V320">
            <v>0</v>
          </cell>
          <cell r="W320">
            <v>0</v>
          </cell>
          <cell r="X320">
            <v>0</v>
          </cell>
        </row>
        <row r="321">
          <cell r="B321" t="str">
            <v>IGNORE</v>
          </cell>
          <cell r="P321">
            <v>691</v>
          </cell>
          <cell r="Q321">
            <v>793</v>
          </cell>
          <cell r="R321">
            <v>769</v>
          </cell>
          <cell r="S321">
            <v>0</v>
          </cell>
          <cell r="T321">
            <v>0</v>
          </cell>
          <cell r="U321">
            <v>0</v>
          </cell>
          <cell r="V321">
            <v>0</v>
          </cell>
          <cell r="W321">
            <v>0</v>
          </cell>
          <cell r="X321">
            <v>0</v>
          </cell>
        </row>
        <row r="322">
          <cell r="B322" t="str">
            <v>IGNORE</v>
          </cell>
          <cell r="P322">
            <v>0</v>
          </cell>
          <cell r="Q322">
            <v>0</v>
          </cell>
          <cell r="R322">
            <v>0</v>
          </cell>
          <cell r="S322">
            <v>0</v>
          </cell>
          <cell r="T322">
            <v>0</v>
          </cell>
          <cell r="U322">
            <v>0</v>
          </cell>
          <cell r="V322">
            <v>0</v>
          </cell>
          <cell r="W322">
            <v>0</v>
          </cell>
          <cell r="X322">
            <v>0</v>
          </cell>
        </row>
        <row r="323">
          <cell r="B323" t="str">
            <v>SUBS</v>
          </cell>
          <cell r="P323">
            <v>-217</v>
          </cell>
          <cell r="Q323">
            <v>-310</v>
          </cell>
          <cell r="R323">
            <v>-309</v>
          </cell>
          <cell r="S323">
            <v>0</v>
          </cell>
          <cell r="T323">
            <v>0</v>
          </cell>
          <cell r="U323">
            <v>0</v>
          </cell>
          <cell r="V323">
            <v>0</v>
          </cell>
          <cell r="W323">
            <v>0</v>
          </cell>
          <cell r="X323">
            <v>0</v>
          </cell>
        </row>
        <row r="324">
          <cell r="B324" t="str">
            <v>ECGD</v>
          </cell>
          <cell r="P324">
            <v>0</v>
          </cell>
          <cell r="Q324">
            <v>0</v>
          </cell>
          <cell r="R324">
            <v>0</v>
          </cell>
          <cell r="S324">
            <v>0</v>
          </cell>
          <cell r="T324">
            <v>0</v>
          </cell>
          <cell r="U324">
            <v>0</v>
          </cell>
          <cell r="V324">
            <v>0</v>
          </cell>
          <cell r="W324">
            <v>0</v>
          </cell>
          <cell r="X324">
            <v>0</v>
          </cell>
        </row>
        <row r="325">
          <cell r="B325" t="str">
            <v>GJ2Z</v>
          </cell>
          <cell r="P325">
            <v>-626</v>
          </cell>
          <cell r="Q325">
            <v>-552</v>
          </cell>
          <cell r="R325">
            <v>-638</v>
          </cell>
          <cell r="S325">
            <v>-682.928</v>
          </cell>
          <cell r="T325">
            <v>-755.16600000000005</v>
          </cell>
          <cell r="U325">
            <v>-737.85500000000002</v>
          </cell>
          <cell r="V325">
            <v>-790.81299999999999</v>
          </cell>
          <cell r="W325">
            <v>0</v>
          </cell>
          <cell r="X325">
            <v>0</v>
          </cell>
        </row>
        <row r="326">
          <cell r="B326" t="str">
            <v>ASLC</v>
          </cell>
          <cell r="P326">
            <v>180</v>
          </cell>
          <cell r="Q326">
            <v>180</v>
          </cell>
          <cell r="R326">
            <v>180</v>
          </cell>
          <cell r="S326">
            <v>185.59999999999997</v>
          </cell>
          <cell r="T326">
            <v>184.47999999999996</v>
          </cell>
          <cell r="U326">
            <v>186.38399999999996</v>
          </cell>
          <cell r="V326">
            <v>188.46719999999996</v>
          </cell>
          <cell r="W326">
            <v>190.30175999999994</v>
          </cell>
          <cell r="X326">
            <v>191.06380799999997</v>
          </cell>
        </row>
        <row r="327">
          <cell r="B327" t="str">
            <v>IGNORE</v>
          </cell>
          <cell r="P327">
            <v>-86</v>
          </cell>
          <cell r="Q327">
            <v>-87</v>
          </cell>
          <cell r="R327">
            <v>-96</v>
          </cell>
          <cell r="S327">
            <v>-89.096000000000004</v>
          </cell>
          <cell r="T327">
            <v>-66</v>
          </cell>
          <cell r="U327">
            <v>-47</v>
          </cell>
          <cell r="V327">
            <v>-32</v>
          </cell>
          <cell r="W327">
            <v>0</v>
          </cell>
          <cell r="X327">
            <v>0</v>
          </cell>
        </row>
        <row r="328">
          <cell r="B328" t="str">
            <v>DFY4</v>
          </cell>
          <cell r="P328">
            <v>0</v>
          </cell>
          <cell r="Q328">
            <v>0</v>
          </cell>
          <cell r="R328">
            <v>0</v>
          </cell>
          <cell r="S328">
            <v>0</v>
          </cell>
          <cell r="T328">
            <v>0</v>
          </cell>
          <cell r="U328">
            <v>0</v>
          </cell>
          <cell r="V328">
            <v>0</v>
          </cell>
          <cell r="W328">
            <v>0</v>
          </cell>
          <cell r="X328">
            <v>0</v>
          </cell>
        </row>
        <row r="329">
          <cell r="B329" t="str">
            <v>GH2N</v>
          </cell>
          <cell r="P329">
            <v>0</v>
          </cell>
          <cell r="Q329">
            <v>0</v>
          </cell>
          <cell r="R329">
            <v>75</v>
          </cell>
          <cell r="S329">
            <v>0</v>
          </cell>
          <cell r="T329">
            <v>0</v>
          </cell>
          <cell r="U329">
            <v>0</v>
          </cell>
          <cell r="V329">
            <v>0</v>
          </cell>
          <cell r="W329">
            <v>0</v>
          </cell>
          <cell r="X329">
            <v>0</v>
          </cell>
        </row>
        <row r="330">
          <cell r="B330" t="str">
            <v>IGNORE</v>
          </cell>
          <cell r="P330">
            <v>10</v>
          </cell>
          <cell r="Q330">
            <v>10</v>
          </cell>
          <cell r="R330">
            <v>8</v>
          </cell>
          <cell r="S330">
            <v>7.4</v>
          </cell>
          <cell r="T330">
            <v>8</v>
          </cell>
          <cell r="U330">
            <v>8</v>
          </cell>
          <cell r="V330">
            <v>8</v>
          </cell>
          <cell r="W330">
            <v>0</v>
          </cell>
          <cell r="X330">
            <v>0</v>
          </cell>
        </row>
        <row r="331">
          <cell r="B331" t="str">
            <v>IGNORE</v>
          </cell>
          <cell r="P331">
            <v>0</v>
          </cell>
          <cell r="Q331">
            <v>0</v>
          </cell>
          <cell r="R331">
            <v>0</v>
          </cell>
          <cell r="S331">
            <v>0</v>
          </cell>
          <cell r="T331">
            <v>0</v>
          </cell>
          <cell r="U331">
            <v>0</v>
          </cell>
          <cell r="V331">
            <v>0</v>
          </cell>
          <cell r="W331">
            <v>0</v>
          </cell>
          <cell r="X331">
            <v>0</v>
          </cell>
        </row>
        <row r="332">
          <cell r="B332" t="str">
            <v>SUBS</v>
          </cell>
          <cell r="P332">
            <v>853</v>
          </cell>
          <cell r="Q332">
            <v>959</v>
          </cell>
          <cell r="R332">
            <v>888</v>
          </cell>
          <cell r="S332">
            <v>748.90000000000009</v>
          </cell>
          <cell r="T332">
            <v>640.80000000000007</v>
          </cell>
          <cell r="U332">
            <v>532.70000000000005</v>
          </cell>
          <cell r="V332">
            <v>424.6</v>
          </cell>
          <cell r="W332">
            <v>316.5</v>
          </cell>
          <cell r="X332">
            <v>208.40000000000009</v>
          </cell>
        </row>
        <row r="333">
          <cell r="B333" t="str">
            <v>IGNORE</v>
          </cell>
          <cell r="P333">
            <v>-691</v>
          </cell>
          <cell r="Q333">
            <v>-793</v>
          </cell>
          <cell r="R333">
            <v>-769</v>
          </cell>
          <cell r="S333">
            <v>-692.02300000000002</v>
          </cell>
          <cell r="T333">
            <v>-543.18899999999996</v>
          </cell>
          <cell r="U333">
            <v>-578.71799999999996</v>
          </cell>
          <cell r="V333">
            <v>-522.03300000000002</v>
          </cell>
          <cell r="W333">
            <v>0</v>
          </cell>
          <cell r="X333">
            <v>0</v>
          </cell>
        </row>
        <row r="334">
          <cell r="B334" t="str">
            <v>IGNORE</v>
          </cell>
          <cell r="P334">
            <v>0</v>
          </cell>
          <cell r="Q334">
            <v>0</v>
          </cell>
          <cell r="R334">
            <v>0</v>
          </cell>
          <cell r="S334">
            <v>0</v>
          </cell>
          <cell r="T334">
            <v>0</v>
          </cell>
          <cell r="U334">
            <v>0</v>
          </cell>
          <cell r="V334">
            <v>0</v>
          </cell>
          <cell r="W334">
            <v>0</v>
          </cell>
          <cell r="X334">
            <v>0</v>
          </cell>
        </row>
        <row r="335">
          <cell r="B335" t="str">
            <v>IGNORE</v>
          </cell>
          <cell r="P335">
            <v>86</v>
          </cell>
          <cell r="Q335">
            <v>87</v>
          </cell>
          <cell r="R335">
            <v>96</v>
          </cell>
          <cell r="S335">
            <v>89.096000000000004</v>
          </cell>
          <cell r="T335">
            <v>66</v>
          </cell>
          <cell r="U335">
            <v>47</v>
          </cell>
          <cell r="V335">
            <v>32</v>
          </cell>
          <cell r="W335">
            <v>0</v>
          </cell>
          <cell r="X335">
            <v>0</v>
          </cell>
        </row>
        <row r="336">
          <cell r="B336" t="str">
            <v>IGNORE</v>
          </cell>
          <cell r="P336">
            <v>-10</v>
          </cell>
          <cell r="Q336">
            <v>-10</v>
          </cell>
          <cell r="R336">
            <v>-8</v>
          </cell>
          <cell r="S336">
            <v>-7.4</v>
          </cell>
          <cell r="T336">
            <v>-8</v>
          </cell>
          <cell r="U336">
            <v>-8</v>
          </cell>
          <cell r="V336">
            <v>-8</v>
          </cell>
          <cell r="W336">
            <v>0</v>
          </cell>
          <cell r="X336">
            <v>0</v>
          </cell>
        </row>
        <row r="337">
          <cell r="B337" t="str">
            <v>BBC2</v>
          </cell>
          <cell r="P337">
            <v>177</v>
          </cell>
          <cell r="Q337">
            <v>0</v>
          </cell>
          <cell r="R337">
            <v>0</v>
          </cell>
          <cell r="S337">
            <v>0</v>
          </cell>
          <cell r="T337">
            <v>0</v>
          </cell>
          <cell r="U337">
            <v>0</v>
          </cell>
          <cell r="V337">
            <v>0</v>
          </cell>
          <cell r="W337">
            <v>0</v>
          </cell>
          <cell r="X337">
            <v>0</v>
          </cell>
        </row>
        <row r="338">
          <cell r="B338" t="str">
            <v>IGNORE</v>
          </cell>
          <cell r="P338">
            <v>0</v>
          </cell>
          <cell r="Q338">
            <v>0</v>
          </cell>
          <cell r="R338">
            <v>0</v>
          </cell>
          <cell r="S338">
            <v>0</v>
          </cell>
          <cell r="T338">
            <v>0</v>
          </cell>
          <cell r="U338">
            <v>0</v>
          </cell>
          <cell r="V338">
            <v>0</v>
          </cell>
          <cell r="W338">
            <v>0</v>
          </cell>
          <cell r="X338">
            <v>0</v>
          </cell>
        </row>
        <row r="339">
          <cell r="B339" t="str">
            <v>IGNORE</v>
          </cell>
          <cell r="P339">
            <v>139</v>
          </cell>
          <cell r="Q339">
            <v>172</v>
          </cell>
          <cell r="R339">
            <v>266</v>
          </cell>
          <cell r="S339">
            <v>0</v>
          </cell>
          <cell r="T339">
            <v>0</v>
          </cell>
          <cell r="U339">
            <v>0</v>
          </cell>
          <cell r="V339">
            <v>0</v>
          </cell>
          <cell r="W339">
            <v>0</v>
          </cell>
          <cell r="X339">
            <v>0</v>
          </cell>
        </row>
        <row r="340">
          <cell r="B340" t="str">
            <v>WATA</v>
          </cell>
          <cell r="P340">
            <v>43</v>
          </cell>
          <cell r="Q340">
            <v>0</v>
          </cell>
          <cell r="R340">
            <v>0</v>
          </cell>
          <cell r="S340">
            <v>0</v>
          </cell>
          <cell r="T340">
            <v>0</v>
          </cell>
          <cell r="U340">
            <v>0</v>
          </cell>
          <cell r="V340">
            <v>0</v>
          </cell>
          <cell r="W340">
            <v>0</v>
          </cell>
          <cell r="X340">
            <v>0</v>
          </cell>
        </row>
        <row r="341">
          <cell r="B341" t="str">
            <v>WATA</v>
          </cell>
          <cell r="P341">
            <v>0</v>
          </cell>
          <cell r="Q341">
            <v>0</v>
          </cell>
          <cell r="R341">
            <v>0</v>
          </cell>
          <cell r="S341">
            <v>0</v>
          </cell>
          <cell r="T341">
            <v>0</v>
          </cell>
          <cell r="U341">
            <v>0</v>
          </cell>
          <cell r="V341">
            <v>0</v>
          </cell>
          <cell r="W341">
            <v>0</v>
          </cell>
          <cell r="X341">
            <v>0</v>
          </cell>
        </row>
        <row r="342">
          <cell r="B342" t="str">
            <v>IGNORE</v>
          </cell>
          <cell r="P342">
            <v>3084</v>
          </cell>
          <cell r="Q342">
            <v>704</v>
          </cell>
          <cell r="R342">
            <v>2300</v>
          </cell>
          <cell r="S342">
            <v>0</v>
          </cell>
          <cell r="T342">
            <v>0</v>
          </cell>
          <cell r="U342">
            <v>0</v>
          </cell>
          <cell r="V342">
            <v>0</v>
          </cell>
          <cell r="W342">
            <v>0</v>
          </cell>
          <cell r="X342">
            <v>0</v>
          </cell>
        </row>
        <row r="343">
          <cell r="B343" t="str">
            <v>IGNORE</v>
          </cell>
          <cell r="P343">
            <v>148</v>
          </cell>
          <cell r="Q343">
            <v>148</v>
          </cell>
          <cell r="R343">
            <v>148</v>
          </cell>
          <cell r="S343">
            <v>0</v>
          </cell>
          <cell r="T343">
            <v>0</v>
          </cell>
          <cell r="U343">
            <v>0</v>
          </cell>
          <cell r="V343">
            <v>0</v>
          </cell>
          <cell r="W343">
            <v>0</v>
          </cell>
          <cell r="X343">
            <v>0</v>
          </cell>
        </row>
        <row r="344">
          <cell r="B344" t="str">
            <v>IGNORE</v>
          </cell>
          <cell r="P344">
            <v>2521</v>
          </cell>
          <cell r="Q344">
            <v>3354</v>
          </cell>
          <cell r="R344">
            <v>3395</v>
          </cell>
          <cell r="S344">
            <v>0</v>
          </cell>
          <cell r="T344">
            <v>0</v>
          </cell>
          <cell r="U344">
            <v>0</v>
          </cell>
          <cell r="V344">
            <v>0</v>
          </cell>
          <cell r="W344">
            <v>0</v>
          </cell>
          <cell r="X344">
            <v>0</v>
          </cell>
        </row>
        <row r="345">
          <cell r="B345" t="str">
            <v>IGNORE</v>
          </cell>
          <cell r="P345">
            <v>19</v>
          </cell>
          <cell r="Q345">
            <v>38</v>
          </cell>
          <cell r="R345">
            <v>0</v>
          </cell>
          <cell r="S345">
            <v>0</v>
          </cell>
          <cell r="T345">
            <v>0</v>
          </cell>
          <cell r="U345">
            <v>0</v>
          </cell>
          <cell r="V345">
            <v>0</v>
          </cell>
          <cell r="W345">
            <v>0</v>
          </cell>
          <cell r="X345">
            <v>0</v>
          </cell>
        </row>
        <row r="346">
          <cell r="B346" t="str">
            <v>IGNORE</v>
          </cell>
          <cell r="P346">
            <v>-337</v>
          </cell>
          <cell r="Q346">
            <v>-319</v>
          </cell>
          <cell r="R346">
            <v>-376</v>
          </cell>
          <cell r="S346">
            <v>0</v>
          </cell>
          <cell r="T346">
            <v>0</v>
          </cell>
          <cell r="U346">
            <v>0</v>
          </cell>
          <cell r="V346">
            <v>0</v>
          </cell>
          <cell r="W346">
            <v>0</v>
          </cell>
          <cell r="X346">
            <v>0</v>
          </cell>
        </row>
        <row r="347">
          <cell r="B347" t="str">
            <v>IGNORE</v>
          </cell>
          <cell r="P347">
            <v>0</v>
          </cell>
          <cell r="Q347">
            <v>0</v>
          </cell>
          <cell r="R347">
            <v>0</v>
          </cell>
          <cell r="S347">
            <v>0</v>
          </cell>
          <cell r="T347">
            <v>0</v>
          </cell>
          <cell r="U347">
            <v>0</v>
          </cell>
          <cell r="V347">
            <v>0</v>
          </cell>
          <cell r="W347">
            <v>0</v>
          </cell>
          <cell r="X347">
            <v>0</v>
          </cell>
        </row>
        <row r="348">
          <cell r="B348" t="str">
            <v>IGNORE</v>
          </cell>
          <cell r="P348">
            <v>0</v>
          </cell>
          <cell r="Q348">
            <v>0</v>
          </cell>
          <cell r="R348">
            <v>0</v>
          </cell>
          <cell r="S348">
            <v>0</v>
          </cell>
          <cell r="T348">
            <v>0</v>
          </cell>
          <cell r="U348">
            <v>0</v>
          </cell>
          <cell r="V348">
            <v>0</v>
          </cell>
          <cell r="W348">
            <v>0</v>
          </cell>
          <cell r="X348">
            <v>0</v>
          </cell>
        </row>
        <row r="349">
          <cell r="B349" t="str">
            <v>IGNORE</v>
          </cell>
          <cell r="P349">
            <v>0</v>
          </cell>
          <cell r="Q349">
            <v>0</v>
          </cell>
          <cell r="R349">
            <v>0</v>
          </cell>
          <cell r="S349">
            <v>0</v>
          </cell>
          <cell r="T349">
            <v>0</v>
          </cell>
          <cell r="U349">
            <v>0</v>
          </cell>
          <cell r="V349">
            <v>0</v>
          </cell>
          <cell r="W349">
            <v>0</v>
          </cell>
          <cell r="X349">
            <v>0</v>
          </cell>
        </row>
        <row r="350">
          <cell r="B350" t="str">
            <v>IGNORE</v>
          </cell>
          <cell r="P350">
            <v>0</v>
          </cell>
          <cell r="Q350">
            <v>0</v>
          </cell>
          <cell r="R350">
            <v>0</v>
          </cell>
          <cell r="S350">
            <v>0</v>
          </cell>
          <cell r="T350">
            <v>0</v>
          </cell>
          <cell r="U350">
            <v>0</v>
          </cell>
          <cell r="V350">
            <v>0</v>
          </cell>
          <cell r="W350">
            <v>0</v>
          </cell>
          <cell r="X350">
            <v>0</v>
          </cell>
        </row>
        <row r="351">
          <cell r="B351" t="str">
            <v>PIPS</v>
          </cell>
          <cell r="P351">
            <v>0</v>
          </cell>
          <cell r="Q351">
            <v>0</v>
          </cell>
          <cell r="R351">
            <v>0</v>
          </cell>
          <cell r="S351">
            <v>0</v>
          </cell>
          <cell r="T351">
            <v>0</v>
          </cell>
          <cell r="U351">
            <v>0</v>
          </cell>
          <cell r="V351">
            <v>0</v>
          </cell>
          <cell r="W351">
            <v>0</v>
          </cell>
          <cell r="X351">
            <v>0</v>
          </cell>
        </row>
        <row r="352">
          <cell r="B352" t="str">
            <v>IGNORE</v>
          </cell>
          <cell r="P352">
            <v>26084</v>
          </cell>
          <cell r="Q352">
            <v>26653</v>
          </cell>
          <cell r="R352">
            <v>27047</v>
          </cell>
          <cell r="S352">
            <v>0</v>
          </cell>
          <cell r="T352">
            <v>0</v>
          </cell>
          <cell r="U352">
            <v>0</v>
          </cell>
          <cell r="V352">
            <v>0</v>
          </cell>
          <cell r="W352">
            <v>0</v>
          </cell>
          <cell r="X352">
            <v>0</v>
          </cell>
        </row>
        <row r="353">
          <cell r="B353" t="str">
            <v>IGNORE</v>
          </cell>
          <cell r="P353">
            <v>5</v>
          </cell>
          <cell r="Q353">
            <v>26</v>
          </cell>
          <cell r="R353">
            <v>0</v>
          </cell>
          <cell r="S353">
            <v>0</v>
          </cell>
          <cell r="T353">
            <v>0</v>
          </cell>
          <cell r="U353">
            <v>0</v>
          </cell>
          <cell r="V353">
            <v>0</v>
          </cell>
          <cell r="W353">
            <v>0</v>
          </cell>
          <cell r="X353">
            <v>0</v>
          </cell>
        </row>
        <row r="354">
          <cell r="B354" t="str">
            <v>AGGE</v>
          </cell>
          <cell r="P354">
            <v>8</v>
          </cell>
          <cell r="Q354">
            <v>8</v>
          </cell>
          <cell r="R354">
            <v>8</v>
          </cell>
          <cell r="S354">
            <v>8</v>
          </cell>
          <cell r="T354">
            <v>8</v>
          </cell>
          <cell r="U354">
            <v>8</v>
          </cell>
          <cell r="V354">
            <v>8</v>
          </cell>
          <cell r="W354">
            <v>8</v>
          </cell>
          <cell r="X354">
            <v>8</v>
          </cell>
        </row>
        <row r="355">
          <cell r="B355" t="str">
            <v>-ADX8</v>
          </cell>
          <cell r="P355">
            <v>-42</v>
          </cell>
          <cell r="Q355">
            <v>0</v>
          </cell>
          <cell r="R355">
            <v>0</v>
          </cell>
          <cell r="S355">
            <v>0</v>
          </cell>
          <cell r="T355">
            <v>0</v>
          </cell>
          <cell r="U355">
            <v>0</v>
          </cell>
          <cell r="V355">
            <v>0</v>
          </cell>
          <cell r="W355">
            <v>0</v>
          </cell>
          <cell r="X355">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PEF_LOADFILE"/>
      <sheetName val="NEW_PSAT_SUMMARY 2008-09"/>
      <sheetName val="NEW_PSAT_SUMMARY 2009-10"/>
      <sheetName val="PSAT SUMMARY"/>
      <sheetName val="ESA_SUMMARY"/>
      <sheetName val="PIVOT_CHANGE BY TYPE"/>
      <sheetName val="ADJUSTMENTS"/>
      <sheetName val="OTHER"/>
      <sheetName val="ONS_FORECAST"/>
      <sheetName val="ONS_OUTTURN"/>
      <sheetName val="ADJUST_COINS"/>
      <sheetName val="COINS_FORECAST_SUMMARY"/>
      <sheetName val="COINS_FORECAST_DATA"/>
      <sheetName val="&quot;OTHER&quot; COINS DATA"/>
      <sheetName val="LOOKUP"/>
      <sheetName val="Budgets 07-08 Profile"/>
      <sheetName val="Budgets 07-08 Initial Profile"/>
      <sheetName val="Budgets 07-08 Plans"/>
      <sheetName val="Budgets 06-07"/>
      <sheetName val="Budgets 06-07 Final FO"/>
      <sheetName val="Budgets 06-07 Outturn"/>
      <sheetName val="NA 06-07"/>
      <sheetName val="NA 06-07 Final FO"/>
      <sheetName val="NA 06-07 Outturn"/>
      <sheetName val="NA 07-08 Profile"/>
      <sheetName val="NA 07-08 Initial Profile"/>
      <sheetName val="NA 07-08 Plans"/>
      <sheetName val="GEP Charts"/>
      <sheetName val="GEP Data"/>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V1" t="str">
            <v>2013/14</v>
          </cell>
          <cell r="W1" t="str">
            <v>2014/15</v>
          </cell>
        </row>
        <row r="2">
          <cell r="V2">
            <v>0</v>
          </cell>
          <cell r="W2">
            <v>0</v>
          </cell>
        </row>
        <row r="3">
          <cell r="V3">
            <v>0</v>
          </cell>
          <cell r="W3">
            <v>0</v>
          </cell>
        </row>
        <row r="4">
          <cell r="V4">
            <v>0</v>
          </cell>
          <cell r="W4">
            <v>0</v>
          </cell>
        </row>
        <row r="5">
          <cell r="V5">
            <v>0</v>
          </cell>
          <cell r="W5">
            <v>0</v>
          </cell>
        </row>
        <row r="6">
          <cell r="V6">
            <v>0</v>
          </cell>
          <cell r="W6">
            <v>0</v>
          </cell>
        </row>
        <row r="7">
          <cell r="V7">
            <v>0</v>
          </cell>
          <cell r="W7">
            <v>0</v>
          </cell>
        </row>
        <row r="8">
          <cell r="V8">
            <v>0</v>
          </cell>
          <cell r="W8">
            <v>0</v>
          </cell>
        </row>
        <row r="9">
          <cell r="V9">
            <v>0</v>
          </cell>
          <cell r="W9">
            <v>0</v>
          </cell>
        </row>
        <row r="10">
          <cell r="V10">
            <v>0</v>
          </cell>
          <cell r="W10">
            <v>0</v>
          </cell>
        </row>
        <row r="11">
          <cell r="V11">
            <v>0</v>
          </cell>
          <cell r="W11">
            <v>0</v>
          </cell>
        </row>
        <row r="12">
          <cell r="V12">
            <v>0</v>
          </cell>
          <cell r="W12">
            <v>0</v>
          </cell>
        </row>
        <row r="13">
          <cell r="V13">
            <v>0</v>
          </cell>
          <cell r="W13">
            <v>0</v>
          </cell>
        </row>
        <row r="14">
          <cell r="V14">
            <v>0</v>
          </cell>
          <cell r="W14">
            <v>0</v>
          </cell>
        </row>
        <row r="15">
          <cell r="V15">
            <v>0</v>
          </cell>
          <cell r="W15">
            <v>0</v>
          </cell>
        </row>
        <row r="16">
          <cell r="V16">
            <v>0</v>
          </cell>
          <cell r="W16">
            <v>0</v>
          </cell>
        </row>
        <row r="17">
          <cell r="V17">
            <v>0</v>
          </cell>
          <cell r="W17">
            <v>0</v>
          </cell>
        </row>
        <row r="18">
          <cell r="V18">
            <v>0</v>
          </cell>
          <cell r="W18">
            <v>0</v>
          </cell>
        </row>
        <row r="19">
          <cell r="V19">
            <v>0</v>
          </cell>
          <cell r="W19">
            <v>0</v>
          </cell>
        </row>
        <row r="20">
          <cell r="V20">
            <v>0</v>
          </cell>
          <cell r="W20">
            <v>0</v>
          </cell>
        </row>
        <row r="21">
          <cell r="V21">
            <v>0</v>
          </cell>
          <cell r="W21">
            <v>0</v>
          </cell>
        </row>
        <row r="22">
          <cell r="V22">
            <v>0</v>
          </cell>
          <cell r="W22">
            <v>0</v>
          </cell>
        </row>
        <row r="23">
          <cell r="V23">
            <v>0</v>
          </cell>
          <cell r="W23">
            <v>0</v>
          </cell>
        </row>
        <row r="24">
          <cell r="V24">
            <v>0</v>
          </cell>
          <cell r="W24">
            <v>0</v>
          </cell>
        </row>
        <row r="25">
          <cell r="V25">
            <v>0</v>
          </cell>
          <cell r="W25">
            <v>0</v>
          </cell>
        </row>
        <row r="26">
          <cell r="V26">
            <v>0</v>
          </cell>
          <cell r="W26">
            <v>0</v>
          </cell>
        </row>
        <row r="27">
          <cell r="V27">
            <v>0</v>
          </cell>
          <cell r="W27">
            <v>0</v>
          </cell>
        </row>
        <row r="28">
          <cell r="V28">
            <v>0</v>
          </cell>
          <cell r="W28">
            <v>0</v>
          </cell>
        </row>
        <row r="29">
          <cell r="V29">
            <v>0</v>
          </cell>
          <cell r="W29">
            <v>0</v>
          </cell>
        </row>
        <row r="30">
          <cell r="V30">
            <v>-319.79047619047617</v>
          </cell>
          <cell r="W30">
            <v>-337.47619047619048</v>
          </cell>
        </row>
        <row r="31">
          <cell r="V31">
            <v>0</v>
          </cell>
          <cell r="W31">
            <v>0</v>
          </cell>
        </row>
        <row r="32">
          <cell r="V32">
            <v>0</v>
          </cell>
          <cell r="W32">
            <v>0</v>
          </cell>
        </row>
        <row r="33">
          <cell r="V33">
            <v>0</v>
          </cell>
          <cell r="W33">
            <v>0</v>
          </cell>
        </row>
        <row r="34">
          <cell r="V34">
            <v>0</v>
          </cell>
          <cell r="W34">
            <v>0</v>
          </cell>
        </row>
        <row r="35">
          <cell r="V35">
            <v>0</v>
          </cell>
          <cell r="W35">
            <v>0</v>
          </cell>
        </row>
        <row r="36">
          <cell r="V36">
            <v>0</v>
          </cell>
          <cell r="W36">
            <v>0</v>
          </cell>
        </row>
        <row r="37">
          <cell r="V37">
            <v>0</v>
          </cell>
          <cell r="W37">
            <v>0</v>
          </cell>
        </row>
        <row r="38">
          <cell r="V38">
            <v>0</v>
          </cell>
          <cell r="W38">
            <v>0</v>
          </cell>
        </row>
        <row r="39">
          <cell r="V39">
            <v>0</v>
          </cell>
          <cell r="W39">
            <v>0</v>
          </cell>
        </row>
        <row r="40">
          <cell r="V40">
            <v>0</v>
          </cell>
          <cell r="W40">
            <v>0</v>
          </cell>
        </row>
        <row r="41">
          <cell r="V41">
            <v>0</v>
          </cell>
          <cell r="W41">
            <v>0</v>
          </cell>
        </row>
        <row r="42">
          <cell r="V42">
            <v>0</v>
          </cell>
          <cell r="W42">
            <v>0</v>
          </cell>
        </row>
        <row r="43">
          <cell r="V43">
            <v>0</v>
          </cell>
          <cell r="W43">
            <v>0</v>
          </cell>
        </row>
        <row r="44">
          <cell r="V44">
            <v>0</v>
          </cell>
          <cell r="W44">
            <v>0</v>
          </cell>
        </row>
        <row r="45">
          <cell r="V45">
            <v>0</v>
          </cell>
          <cell r="W45">
            <v>0</v>
          </cell>
        </row>
        <row r="46">
          <cell r="V46">
            <v>0</v>
          </cell>
          <cell r="W46">
            <v>0</v>
          </cell>
        </row>
        <row r="47">
          <cell r="V47">
            <v>0</v>
          </cell>
          <cell r="W47">
            <v>0</v>
          </cell>
        </row>
        <row r="48">
          <cell r="V48">
            <v>0</v>
          </cell>
          <cell r="W48">
            <v>0</v>
          </cell>
        </row>
        <row r="49">
          <cell r="V49">
            <v>0</v>
          </cell>
          <cell r="W49">
            <v>0</v>
          </cell>
        </row>
        <row r="50">
          <cell r="V50">
            <v>0</v>
          </cell>
          <cell r="W50">
            <v>0</v>
          </cell>
        </row>
        <row r="51">
          <cell r="V51">
            <v>-214.40542161756341</v>
          </cell>
          <cell r="W51">
            <v>-224.20352128818354</v>
          </cell>
        </row>
        <row r="52">
          <cell r="V52">
            <v>0</v>
          </cell>
          <cell r="W52">
            <v>0</v>
          </cell>
        </row>
        <row r="53">
          <cell r="V53">
            <v>0</v>
          </cell>
          <cell r="W53">
            <v>0</v>
          </cell>
        </row>
        <row r="54">
          <cell r="V54">
            <v>-662.5</v>
          </cell>
          <cell r="W54">
            <v>-681.25</v>
          </cell>
        </row>
        <row r="55">
          <cell r="V55">
            <v>0</v>
          </cell>
          <cell r="W55">
            <v>0</v>
          </cell>
        </row>
        <row r="56">
          <cell r="V56">
            <v>0</v>
          </cell>
          <cell r="W56">
            <v>0</v>
          </cell>
        </row>
        <row r="57">
          <cell r="V57">
            <v>96</v>
          </cell>
          <cell r="W57">
            <v>96</v>
          </cell>
        </row>
        <row r="58">
          <cell r="V58">
            <v>0</v>
          </cell>
          <cell r="W58">
            <v>0</v>
          </cell>
        </row>
        <row r="59">
          <cell r="V59">
            <v>0</v>
          </cell>
          <cell r="W59">
            <v>0</v>
          </cell>
        </row>
        <row r="60">
          <cell r="V60">
            <v>0</v>
          </cell>
          <cell r="W60">
            <v>0</v>
          </cell>
        </row>
        <row r="61">
          <cell r="V61">
            <v>0</v>
          </cell>
          <cell r="W61">
            <v>0</v>
          </cell>
        </row>
        <row r="62">
          <cell r="V62">
            <v>0</v>
          </cell>
          <cell r="W62">
            <v>0</v>
          </cell>
        </row>
        <row r="63">
          <cell r="V63">
            <v>0</v>
          </cell>
          <cell r="W63">
            <v>0</v>
          </cell>
        </row>
        <row r="64">
          <cell r="V64">
            <v>0</v>
          </cell>
          <cell r="W64">
            <v>0</v>
          </cell>
        </row>
        <row r="65">
          <cell r="V65">
            <v>0</v>
          </cell>
          <cell r="W65">
            <v>0</v>
          </cell>
        </row>
        <row r="66">
          <cell r="V66">
            <v>0</v>
          </cell>
          <cell r="W66">
            <v>0</v>
          </cell>
        </row>
        <row r="67">
          <cell r="V67">
            <v>0</v>
          </cell>
          <cell r="W67">
            <v>0</v>
          </cell>
        </row>
        <row r="68">
          <cell r="V68">
            <v>0</v>
          </cell>
          <cell r="W68">
            <v>0</v>
          </cell>
        </row>
        <row r="69">
          <cell r="V69">
            <v>0</v>
          </cell>
          <cell r="W69">
            <v>0</v>
          </cell>
        </row>
        <row r="70">
          <cell r="V70">
            <v>0</v>
          </cell>
          <cell r="W70">
            <v>0</v>
          </cell>
        </row>
        <row r="71">
          <cell r="V71">
            <v>0</v>
          </cell>
          <cell r="W71">
            <v>0</v>
          </cell>
        </row>
        <row r="72">
          <cell r="V72">
            <v>0</v>
          </cell>
          <cell r="W72">
            <v>0</v>
          </cell>
        </row>
        <row r="73">
          <cell r="V73">
            <v>0</v>
          </cell>
          <cell r="W73">
            <v>0</v>
          </cell>
        </row>
        <row r="74">
          <cell r="V74">
            <v>0</v>
          </cell>
          <cell r="W74">
            <v>0</v>
          </cell>
        </row>
        <row r="75">
          <cell r="V75">
            <v>0</v>
          </cell>
          <cell r="W75">
            <v>0</v>
          </cell>
        </row>
        <row r="76">
          <cell r="V76">
            <v>0</v>
          </cell>
          <cell r="W76">
            <v>0</v>
          </cell>
        </row>
        <row r="77">
          <cell r="V77">
            <v>0</v>
          </cell>
          <cell r="W77">
            <v>0</v>
          </cell>
        </row>
        <row r="78">
          <cell r="V78">
            <v>0</v>
          </cell>
          <cell r="W78">
            <v>0</v>
          </cell>
        </row>
        <row r="79">
          <cell r="V79">
            <v>0</v>
          </cell>
          <cell r="W79">
            <v>0</v>
          </cell>
        </row>
        <row r="80">
          <cell r="V80">
            <v>0</v>
          </cell>
          <cell r="W80">
            <v>0</v>
          </cell>
        </row>
        <row r="81">
          <cell r="V81">
            <v>0</v>
          </cell>
          <cell r="W81">
            <v>0</v>
          </cell>
        </row>
        <row r="82">
          <cell r="V82">
            <v>0</v>
          </cell>
          <cell r="W82">
            <v>0</v>
          </cell>
        </row>
        <row r="83">
          <cell r="V83">
            <v>0</v>
          </cell>
          <cell r="W83">
            <v>0</v>
          </cell>
        </row>
        <row r="84">
          <cell r="V84">
            <v>0</v>
          </cell>
          <cell r="W84">
            <v>0</v>
          </cell>
        </row>
        <row r="85">
          <cell r="V85">
            <v>0</v>
          </cell>
          <cell r="W85">
            <v>0</v>
          </cell>
        </row>
        <row r="86">
          <cell r="V86">
            <v>0</v>
          </cell>
          <cell r="W86">
            <v>0</v>
          </cell>
        </row>
        <row r="87">
          <cell r="V87">
            <v>0</v>
          </cell>
          <cell r="W87">
            <v>0</v>
          </cell>
        </row>
        <row r="88">
          <cell r="V88">
            <v>0</v>
          </cell>
          <cell r="W88">
            <v>0</v>
          </cell>
        </row>
        <row r="89">
          <cell r="V89">
            <v>58.304761904761889</v>
          </cell>
          <cell r="W89">
            <v>49.761904761904759</v>
          </cell>
        </row>
        <row r="90">
          <cell r="V90">
            <v>0</v>
          </cell>
          <cell r="W90">
            <v>0</v>
          </cell>
        </row>
        <row r="91">
          <cell r="V91">
            <v>-48.007246721736053</v>
          </cell>
          <cell r="W91">
            <v>-50.201126823940932</v>
          </cell>
        </row>
        <row r="92">
          <cell r="V92">
            <v>0</v>
          </cell>
          <cell r="W92">
            <v>0</v>
          </cell>
        </row>
        <row r="93">
          <cell r="V93">
            <v>0</v>
          </cell>
          <cell r="W93">
            <v>0</v>
          </cell>
        </row>
        <row r="94">
          <cell r="V94">
            <v>0</v>
          </cell>
          <cell r="W94">
            <v>0</v>
          </cell>
        </row>
        <row r="95">
          <cell r="V95">
            <v>0</v>
          </cell>
          <cell r="W95">
            <v>0</v>
          </cell>
        </row>
        <row r="96">
          <cell r="V96">
            <v>0</v>
          </cell>
          <cell r="W96">
            <v>0</v>
          </cell>
        </row>
        <row r="97">
          <cell r="V97">
            <v>0</v>
          </cell>
          <cell r="W97">
            <v>0</v>
          </cell>
        </row>
        <row r="98">
          <cell r="V98">
            <v>0</v>
          </cell>
          <cell r="W98">
            <v>0</v>
          </cell>
        </row>
        <row r="99">
          <cell r="V99">
            <v>0</v>
          </cell>
          <cell r="W99">
            <v>0</v>
          </cell>
        </row>
        <row r="100">
          <cell r="V100">
            <v>0</v>
          </cell>
          <cell r="W100">
            <v>0</v>
          </cell>
        </row>
        <row r="101">
          <cell r="V101">
            <v>0</v>
          </cell>
          <cell r="W101">
            <v>0</v>
          </cell>
        </row>
        <row r="102">
          <cell r="V102">
            <v>0</v>
          </cell>
          <cell r="W102">
            <v>0</v>
          </cell>
        </row>
        <row r="103">
          <cell r="V103">
            <v>0</v>
          </cell>
          <cell r="W103">
            <v>0</v>
          </cell>
        </row>
        <row r="104">
          <cell r="V104">
            <v>0</v>
          </cell>
          <cell r="W104">
            <v>0</v>
          </cell>
        </row>
        <row r="105">
          <cell r="V105">
            <v>0</v>
          </cell>
          <cell r="W105">
            <v>0</v>
          </cell>
        </row>
        <row r="106">
          <cell r="V106">
            <v>0</v>
          </cell>
          <cell r="W106">
            <v>0</v>
          </cell>
        </row>
        <row r="107">
          <cell r="V107">
            <v>0</v>
          </cell>
          <cell r="W107">
            <v>0</v>
          </cell>
        </row>
        <row r="108">
          <cell r="V108">
            <v>0</v>
          </cell>
          <cell r="W108">
            <v>0</v>
          </cell>
        </row>
        <row r="109">
          <cell r="V109">
            <v>1224.2621619328554</v>
          </cell>
          <cell r="W109">
            <v>1503.8663655201879</v>
          </cell>
        </row>
        <row r="110">
          <cell r="V110">
            <v>0</v>
          </cell>
          <cell r="W110">
            <v>0</v>
          </cell>
        </row>
        <row r="111">
          <cell r="V111">
            <v>0</v>
          </cell>
          <cell r="W111">
            <v>0</v>
          </cell>
        </row>
        <row r="112">
          <cell r="V112">
            <v>0</v>
          </cell>
          <cell r="W112">
            <v>0</v>
          </cell>
        </row>
        <row r="113">
          <cell r="V113">
            <v>0</v>
          </cell>
          <cell r="W113">
            <v>0</v>
          </cell>
        </row>
        <row r="114">
          <cell r="V114">
            <v>0</v>
          </cell>
        </row>
        <row r="115">
          <cell r="V115">
            <v>0</v>
          </cell>
          <cell r="W115">
            <v>0</v>
          </cell>
        </row>
        <row r="116">
          <cell r="V116">
            <v>0</v>
          </cell>
          <cell r="W116">
            <v>0</v>
          </cell>
        </row>
        <row r="117">
          <cell r="V117">
            <v>0</v>
          </cell>
          <cell r="W117">
            <v>0</v>
          </cell>
        </row>
        <row r="118">
          <cell r="V118">
            <v>0</v>
          </cell>
          <cell r="W118">
            <v>0</v>
          </cell>
        </row>
        <row r="119">
          <cell r="V119">
            <v>132</v>
          </cell>
          <cell r="W119">
            <v>132</v>
          </cell>
        </row>
        <row r="120">
          <cell r="V120">
            <v>0</v>
          </cell>
          <cell r="W120">
            <v>0</v>
          </cell>
        </row>
        <row r="121">
          <cell r="V121">
            <v>0</v>
          </cell>
          <cell r="W121">
            <v>0</v>
          </cell>
        </row>
        <row r="122">
          <cell r="V122">
            <v>0</v>
          </cell>
          <cell r="W122">
            <v>0</v>
          </cell>
        </row>
        <row r="123">
          <cell r="V123">
            <v>0</v>
          </cell>
          <cell r="W123">
            <v>0</v>
          </cell>
        </row>
        <row r="124">
          <cell r="V124">
            <v>500.8627562283192</v>
          </cell>
          <cell r="W124">
            <v>532.7231157363608</v>
          </cell>
        </row>
        <row r="125">
          <cell r="V125">
            <v>0</v>
          </cell>
          <cell r="W125">
            <v>0</v>
          </cell>
        </row>
        <row r="126">
          <cell r="V126">
            <v>0</v>
          </cell>
          <cell r="W126">
            <v>0</v>
          </cell>
        </row>
        <row r="127">
          <cell r="V127">
            <v>-500.8627562283192</v>
          </cell>
          <cell r="W127">
            <v>-532.7231157363608</v>
          </cell>
        </row>
        <row r="128">
          <cell r="V128">
            <v>-707</v>
          </cell>
          <cell r="W128">
            <v>-744</v>
          </cell>
        </row>
        <row r="129">
          <cell r="V129">
            <v>0</v>
          </cell>
          <cell r="W129">
            <v>0</v>
          </cell>
        </row>
        <row r="130">
          <cell r="V130">
            <v>707</v>
          </cell>
          <cell r="W130">
            <v>744</v>
          </cell>
        </row>
        <row r="131">
          <cell r="V131">
            <v>0</v>
          </cell>
          <cell r="W131">
            <v>0</v>
          </cell>
        </row>
        <row r="132">
          <cell r="V132">
            <v>505.03703703703712</v>
          </cell>
          <cell r="W132">
            <v>473.04938271604942</v>
          </cell>
        </row>
        <row r="133">
          <cell r="V133">
            <v>-505.03703703703712</v>
          </cell>
          <cell r="W133">
            <v>-473.04938271604942</v>
          </cell>
        </row>
        <row r="134">
          <cell r="V134">
            <v>0</v>
          </cell>
          <cell r="W134">
            <v>73.8</v>
          </cell>
        </row>
        <row r="135">
          <cell r="V135">
            <v>-267.64040047367848</v>
          </cell>
          <cell r="W135">
            <v>-279.87128204347073</v>
          </cell>
        </row>
        <row r="136">
          <cell r="V136">
            <v>0</v>
          </cell>
          <cell r="W136">
            <v>0</v>
          </cell>
        </row>
        <row r="137">
          <cell r="V137">
            <v>0</v>
          </cell>
          <cell r="W137">
            <v>0</v>
          </cell>
        </row>
        <row r="138">
          <cell r="V138">
            <v>0</v>
          </cell>
          <cell r="W138">
            <v>0</v>
          </cell>
        </row>
        <row r="139">
          <cell r="V139">
            <v>0</v>
          </cell>
          <cell r="W139">
            <v>0</v>
          </cell>
        </row>
        <row r="140">
          <cell r="V140">
            <v>0</v>
          </cell>
          <cell r="W140">
            <v>0</v>
          </cell>
        </row>
        <row r="141">
          <cell r="V141">
            <v>0</v>
          </cell>
          <cell r="W141">
            <v>0</v>
          </cell>
        </row>
        <row r="142">
          <cell r="V142">
            <v>-1.9904761904761905</v>
          </cell>
          <cell r="W142">
            <v>-2.4761904761904763</v>
          </cell>
        </row>
        <row r="143">
          <cell r="V143">
            <v>1.9904761904761905</v>
          </cell>
          <cell r="W143">
            <v>2.4761904761904763</v>
          </cell>
        </row>
        <row r="144">
          <cell r="V144">
            <v>-41.689754689754693</v>
          </cell>
          <cell r="W144">
            <v>-41.997113997113999</v>
          </cell>
        </row>
        <row r="145">
          <cell r="V145">
            <v>0</v>
          </cell>
          <cell r="W145">
            <v>0</v>
          </cell>
        </row>
        <row r="146">
          <cell r="V146">
            <v>0</v>
          </cell>
          <cell r="W146">
            <v>0</v>
          </cell>
        </row>
        <row r="147">
          <cell r="V147">
            <v>0</v>
          </cell>
          <cell r="W147">
            <v>0</v>
          </cell>
        </row>
        <row r="148">
          <cell r="V148">
            <v>0</v>
          </cell>
          <cell r="W148">
            <v>0</v>
          </cell>
        </row>
        <row r="149">
          <cell r="V149">
            <v>0</v>
          </cell>
          <cell r="W149">
            <v>0</v>
          </cell>
        </row>
        <row r="150">
          <cell r="V150">
            <v>0</v>
          </cell>
          <cell r="W150">
            <v>0</v>
          </cell>
        </row>
        <row r="151">
          <cell r="V151">
            <v>0</v>
          </cell>
          <cell r="W151">
            <v>0</v>
          </cell>
        </row>
        <row r="152">
          <cell r="V152">
            <v>0</v>
          </cell>
          <cell r="W152">
            <v>0</v>
          </cell>
        </row>
        <row r="153">
          <cell r="V153">
            <v>0</v>
          </cell>
          <cell r="W153">
            <v>0</v>
          </cell>
        </row>
        <row r="154">
          <cell r="V154">
            <v>0</v>
          </cell>
          <cell r="W154">
            <v>0</v>
          </cell>
        </row>
        <row r="155">
          <cell r="V155">
            <v>0</v>
          </cell>
          <cell r="W155">
            <v>0</v>
          </cell>
        </row>
        <row r="156">
          <cell r="V156">
            <v>0</v>
          </cell>
          <cell r="W156">
            <v>0</v>
          </cell>
        </row>
        <row r="157">
          <cell r="V157">
            <v>0</v>
          </cell>
          <cell r="W157">
            <v>0</v>
          </cell>
        </row>
        <row r="158">
          <cell r="V158">
            <v>0</v>
          </cell>
          <cell r="W158">
            <v>0</v>
          </cell>
        </row>
        <row r="159">
          <cell r="V159">
            <v>0</v>
          </cell>
          <cell r="W159">
            <v>0</v>
          </cell>
        </row>
        <row r="160">
          <cell r="V160">
            <v>0</v>
          </cell>
          <cell r="W160">
            <v>0</v>
          </cell>
        </row>
        <row r="161">
          <cell r="V161">
            <v>0</v>
          </cell>
          <cell r="W161">
            <v>0</v>
          </cell>
        </row>
        <row r="162">
          <cell r="V162">
            <v>0</v>
          </cell>
          <cell r="W162">
            <v>0</v>
          </cell>
        </row>
        <row r="163">
          <cell r="V163">
            <v>0</v>
          </cell>
          <cell r="W163">
            <v>0</v>
          </cell>
        </row>
        <row r="164">
          <cell r="V164">
            <v>0</v>
          </cell>
          <cell r="W164">
            <v>0</v>
          </cell>
        </row>
        <row r="165">
          <cell r="V165">
            <v>0</v>
          </cell>
          <cell r="W165">
            <v>0</v>
          </cell>
        </row>
        <row r="166">
          <cell r="V166">
            <v>0</v>
          </cell>
          <cell r="W166">
            <v>0</v>
          </cell>
        </row>
        <row r="167">
          <cell r="V167">
            <v>0</v>
          </cell>
          <cell r="W167">
            <v>0</v>
          </cell>
        </row>
        <row r="168">
          <cell r="V168">
            <v>0</v>
          </cell>
          <cell r="W168">
            <v>0</v>
          </cell>
        </row>
        <row r="169">
          <cell r="V169">
            <v>0</v>
          </cell>
          <cell r="W169">
            <v>0</v>
          </cell>
        </row>
        <row r="170">
          <cell r="V170">
            <v>0</v>
          </cell>
          <cell r="W170">
            <v>0</v>
          </cell>
        </row>
        <row r="171">
          <cell r="V171">
            <v>0</v>
          </cell>
          <cell r="W171">
            <v>0</v>
          </cell>
        </row>
        <row r="172">
          <cell r="V172">
            <v>0</v>
          </cell>
          <cell r="W172">
            <v>0</v>
          </cell>
        </row>
        <row r="173">
          <cell r="V173">
            <v>0</v>
          </cell>
          <cell r="W173">
            <v>0</v>
          </cell>
        </row>
        <row r="174">
          <cell r="V174">
            <v>0</v>
          </cell>
          <cell r="W174">
            <v>0</v>
          </cell>
        </row>
        <row r="175">
          <cell r="V175">
            <v>-856.178</v>
          </cell>
          <cell r="W175">
            <v>-856.178</v>
          </cell>
        </row>
        <row r="176">
          <cell r="V176">
            <v>0</v>
          </cell>
          <cell r="W176">
            <v>0</v>
          </cell>
        </row>
        <row r="177">
          <cell r="V177">
            <v>0</v>
          </cell>
          <cell r="W177">
            <v>0</v>
          </cell>
        </row>
        <row r="178">
          <cell r="V178">
            <v>0</v>
          </cell>
          <cell r="W178">
            <v>0</v>
          </cell>
        </row>
        <row r="179">
          <cell r="V179">
            <v>13394.529800822522</v>
          </cell>
          <cell r="W179">
            <v>14873.305063715146</v>
          </cell>
        </row>
        <row r="180">
          <cell r="V180">
            <v>0</v>
          </cell>
          <cell r="W180">
            <v>0</v>
          </cell>
        </row>
        <row r="181">
          <cell r="V181">
            <v>-3874.3798917525146</v>
          </cell>
          <cell r="W181">
            <v>-4317.8692605028937</v>
          </cell>
        </row>
        <row r="182">
          <cell r="V182">
            <v>0</v>
          </cell>
          <cell r="W182">
            <v>0</v>
          </cell>
        </row>
        <row r="183">
          <cell r="V183">
            <v>14.676190476190477</v>
          </cell>
          <cell r="W183">
            <v>18.19047619047619</v>
          </cell>
        </row>
        <row r="184">
          <cell r="V184">
            <v>-37.723809523809514</v>
          </cell>
          <cell r="W184">
            <v>-45.809523809523803</v>
          </cell>
        </row>
        <row r="185">
          <cell r="V185">
            <v>0</v>
          </cell>
          <cell r="W185">
            <v>0</v>
          </cell>
        </row>
        <row r="186">
          <cell r="V186">
            <v>0</v>
          </cell>
          <cell r="W186">
            <v>0</v>
          </cell>
        </row>
        <row r="187">
          <cell r="V187">
            <v>0</v>
          </cell>
          <cell r="W187">
            <v>0</v>
          </cell>
        </row>
        <row r="188">
          <cell r="V188">
            <v>0</v>
          </cell>
          <cell r="W188">
            <v>0</v>
          </cell>
        </row>
        <row r="189">
          <cell r="V189">
            <v>0</v>
          </cell>
          <cell r="W189">
            <v>0</v>
          </cell>
        </row>
        <row r="190">
          <cell r="V190">
            <v>0</v>
          </cell>
          <cell r="W190">
            <v>0</v>
          </cell>
        </row>
        <row r="191">
          <cell r="V191">
            <v>0</v>
          </cell>
          <cell r="W191">
            <v>0</v>
          </cell>
        </row>
        <row r="192">
          <cell r="V192">
            <v>0</v>
          </cell>
          <cell r="W192">
            <v>0</v>
          </cell>
        </row>
        <row r="193">
          <cell r="V193">
            <v>0</v>
          </cell>
          <cell r="W193">
            <v>0</v>
          </cell>
        </row>
        <row r="194">
          <cell r="V194">
            <v>0</v>
          </cell>
          <cell r="W194">
            <v>0</v>
          </cell>
        </row>
        <row r="195">
          <cell r="V195">
            <v>0</v>
          </cell>
          <cell r="W195">
            <v>0</v>
          </cell>
        </row>
        <row r="196">
          <cell r="V196">
            <v>0</v>
          </cell>
          <cell r="W196">
            <v>0</v>
          </cell>
        </row>
        <row r="197">
          <cell r="V197">
            <v>37.200000000000003</v>
          </cell>
          <cell r="W197">
            <v>38</v>
          </cell>
        </row>
        <row r="198">
          <cell r="V198">
            <v>0</v>
          </cell>
          <cell r="W198">
            <v>0</v>
          </cell>
        </row>
        <row r="199">
          <cell r="V199">
            <v>0</v>
          </cell>
          <cell r="W199">
            <v>0</v>
          </cell>
        </row>
        <row r="200">
          <cell r="V200">
            <v>0</v>
          </cell>
          <cell r="W200">
            <v>0</v>
          </cell>
        </row>
        <row r="201">
          <cell r="V201">
            <v>0</v>
          </cell>
          <cell r="W201">
            <v>0</v>
          </cell>
        </row>
        <row r="202">
          <cell r="V202">
            <v>3.4857142857142858</v>
          </cell>
          <cell r="W202">
            <v>2.7142857142857135</v>
          </cell>
        </row>
        <row r="203">
          <cell r="V203">
            <v>-3.4857142857142858</v>
          </cell>
          <cell r="W203">
            <v>-2.7142857142857135</v>
          </cell>
        </row>
        <row r="204">
          <cell r="V204">
            <v>0</v>
          </cell>
          <cell r="W204">
            <v>0</v>
          </cell>
        </row>
        <row r="205">
          <cell r="V205">
            <v>0</v>
          </cell>
          <cell r="W205">
            <v>0</v>
          </cell>
        </row>
        <row r="206">
          <cell r="V206">
            <v>0</v>
          </cell>
          <cell r="W206">
            <v>0</v>
          </cell>
        </row>
        <row r="207">
          <cell r="V207">
            <v>0</v>
          </cell>
          <cell r="W207">
            <v>0</v>
          </cell>
        </row>
        <row r="208">
          <cell r="V208">
            <v>0</v>
          </cell>
          <cell r="W208">
            <v>0</v>
          </cell>
        </row>
        <row r="209">
          <cell r="V209">
            <v>0</v>
          </cell>
        </row>
        <row r="210">
          <cell r="V210">
            <v>0</v>
          </cell>
        </row>
        <row r="211">
          <cell r="V211">
            <v>0</v>
          </cell>
        </row>
        <row r="212">
          <cell r="V212">
            <v>0</v>
          </cell>
        </row>
        <row r="213">
          <cell r="V213">
            <v>0</v>
          </cell>
        </row>
        <row r="214">
          <cell r="V214">
            <v>0</v>
          </cell>
          <cell r="W214">
            <v>0</v>
          </cell>
        </row>
        <row r="215">
          <cell r="V215">
            <v>0</v>
          </cell>
          <cell r="W215">
            <v>0</v>
          </cell>
        </row>
        <row r="216">
          <cell r="V216">
            <v>0.52380952380952372</v>
          </cell>
          <cell r="W216">
            <v>-0.1904761904761898</v>
          </cell>
        </row>
        <row r="217">
          <cell r="V217">
            <v>0</v>
          </cell>
          <cell r="W217">
            <v>0</v>
          </cell>
        </row>
        <row r="218">
          <cell r="V218">
            <v>0</v>
          </cell>
          <cell r="W218">
            <v>0</v>
          </cell>
        </row>
        <row r="219">
          <cell r="V219">
            <v>0</v>
          </cell>
          <cell r="W219">
            <v>0</v>
          </cell>
        </row>
        <row r="220">
          <cell r="V220">
            <v>0</v>
          </cell>
          <cell r="W220">
            <v>0</v>
          </cell>
        </row>
        <row r="221">
          <cell r="V221">
            <v>0</v>
          </cell>
          <cell r="W221">
            <v>0</v>
          </cell>
        </row>
        <row r="222">
          <cell r="V222">
            <v>0</v>
          </cell>
          <cell r="W222">
            <v>0</v>
          </cell>
        </row>
        <row r="223">
          <cell r="V223">
            <v>228</v>
          </cell>
          <cell r="W223">
            <v>228</v>
          </cell>
        </row>
        <row r="224">
          <cell r="V224">
            <v>0</v>
          </cell>
          <cell r="W224">
            <v>0</v>
          </cell>
        </row>
        <row r="225">
          <cell r="V225">
            <v>0</v>
          </cell>
          <cell r="W225">
            <v>0</v>
          </cell>
        </row>
        <row r="226">
          <cell r="V226">
            <v>0</v>
          </cell>
          <cell r="W226">
            <v>0</v>
          </cell>
        </row>
        <row r="227">
          <cell r="V227">
            <v>0</v>
          </cell>
          <cell r="W227">
            <v>0</v>
          </cell>
        </row>
        <row r="228">
          <cell r="V228">
            <v>3840.9898370168062</v>
          </cell>
          <cell r="W228">
            <v>4016.5189862939096</v>
          </cell>
        </row>
        <row r="229">
          <cell r="V229">
            <v>148</v>
          </cell>
          <cell r="W229">
            <v>148</v>
          </cell>
        </row>
        <row r="230">
          <cell r="V230">
            <v>0</v>
          </cell>
          <cell r="W230">
            <v>0</v>
          </cell>
        </row>
        <row r="231">
          <cell r="V231">
            <v>0</v>
          </cell>
          <cell r="W231">
            <v>0</v>
          </cell>
        </row>
        <row r="232">
          <cell r="V232">
            <v>0</v>
          </cell>
          <cell r="W232">
            <v>0</v>
          </cell>
        </row>
        <row r="233">
          <cell r="V233">
            <v>0</v>
          </cell>
          <cell r="W233">
            <v>0</v>
          </cell>
        </row>
        <row r="234">
          <cell r="V234">
            <v>0</v>
          </cell>
          <cell r="W234">
            <v>0</v>
          </cell>
        </row>
        <row r="235">
          <cell r="V235">
            <v>0</v>
          </cell>
          <cell r="W235">
            <v>0</v>
          </cell>
        </row>
        <row r="236">
          <cell r="V236">
            <v>0</v>
          </cell>
          <cell r="W236">
            <v>0</v>
          </cell>
        </row>
        <row r="237">
          <cell r="V237">
            <v>0</v>
          </cell>
          <cell r="W237">
            <v>0</v>
          </cell>
        </row>
        <row r="238">
          <cell r="V238">
            <v>0</v>
          </cell>
          <cell r="W238">
            <v>0</v>
          </cell>
        </row>
        <row r="239">
          <cell r="V239">
            <v>0</v>
          </cell>
          <cell r="W239">
            <v>0</v>
          </cell>
        </row>
        <row r="240">
          <cell r="V240">
            <v>0</v>
          </cell>
          <cell r="W240">
            <v>0</v>
          </cell>
        </row>
        <row r="241">
          <cell r="V241">
            <v>0</v>
          </cell>
          <cell r="W241">
            <v>0</v>
          </cell>
        </row>
        <row r="242">
          <cell r="V242">
            <v>0</v>
          </cell>
          <cell r="W242">
            <v>0</v>
          </cell>
        </row>
        <row r="243">
          <cell r="V243">
            <v>0</v>
          </cell>
          <cell r="W243">
            <v>0</v>
          </cell>
        </row>
        <row r="244">
          <cell r="V244">
            <v>0</v>
          </cell>
          <cell r="W244">
            <v>0</v>
          </cell>
        </row>
        <row r="245">
          <cell r="V245">
            <v>0</v>
          </cell>
          <cell r="W245">
            <v>0</v>
          </cell>
        </row>
        <row r="246">
          <cell r="V246">
            <v>0</v>
          </cell>
          <cell r="W246">
            <v>0</v>
          </cell>
        </row>
        <row r="247">
          <cell r="V247">
            <v>0</v>
          </cell>
          <cell r="W247">
            <v>0</v>
          </cell>
        </row>
        <row r="248">
          <cell r="V248">
            <v>-3840.9898370168062</v>
          </cell>
          <cell r="W248">
            <v>-4016.5189862939096</v>
          </cell>
        </row>
        <row r="249">
          <cell r="V249">
            <v>0</v>
          </cell>
          <cell r="W249">
            <v>0</v>
          </cell>
        </row>
        <row r="250">
          <cell r="V250">
            <v>-148</v>
          </cell>
          <cell r="W250">
            <v>-148</v>
          </cell>
        </row>
        <row r="251">
          <cell r="V251">
            <v>0</v>
          </cell>
          <cell r="W251">
            <v>0</v>
          </cell>
        </row>
        <row r="252">
          <cell r="V252">
            <v>0</v>
          </cell>
          <cell r="W252">
            <v>0</v>
          </cell>
        </row>
        <row r="253">
          <cell r="V253">
            <v>0</v>
          </cell>
          <cell r="W253">
            <v>0</v>
          </cell>
        </row>
        <row r="254">
          <cell r="V254">
            <v>0</v>
          </cell>
          <cell r="W254">
            <v>0</v>
          </cell>
        </row>
        <row r="255">
          <cell r="V255">
            <v>0</v>
          </cell>
          <cell r="W255">
            <v>0</v>
          </cell>
        </row>
        <row r="256">
          <cell r="V256">
            <v>0</v>
          </cell>
          <cell r="W256">
            <v>0</v>
          </cell>
        </row>
        <row r="257">
          <cell r="V257">
            <v>0</v>
          </cell>
          <cell r="W257">
            <v>0</v>
          </cell>
        </row>
        <row r="258">
          <cell r="V258">
            <v>15.486208619914855</v>
          </cell>
          <cell r="W258">
            <v>16.193911878690624</v>
          </cell>
        </row>
        <row r="259">
          <cell r="V259">
            <v>0</v>
          </cell>
          <cell r="W259">
            <v>0</v>
          </cell>
        </row>
        <row r="260">
          <cell r="V260">
            <v>0</v>
          </cell>
          <cell r="W260">
            <v>0</v>
          </cell>
        </row>
        <row r="261">
          <cell r="V261">
            <v>0</v>
          </cell>
          <cell r="W261">
            <v>0</v>
          </cell>
        </row>
        <row r="262">
          <cell r="V262">
            <v>6661.5350187707427</v>
          </cell>
          <cell r="W262">
            <v>6943.9700212191001</v>
          </cell>
        </row>
        <row r="263">
          <cell r="V263">
            <v>0</v>
          </cell>
          <cell r="W263">
            <v>0</v>
          </cell>
        </row>
        <row r="264">
          <cell r="V264">
            <v>-2422.1904761904761</v>
          </cell>
          <cell r="W264">
            <v>-3051.4761904761908</v>
          </cell>
        </row>
        <row r="265">
          <cell r="V265">
            <v>0</v>
          </cell>
          <cell r="W265">
            <v>0</v>
          </cell>
        </row>
        <row r="266">
          <cell r="V266">
            <v>0</v>
          </cell>
          <cell r="W266">
            <v>0</v>
          </cell>
        </row>
        <row r="267">
          <cell r="V267">
            <v>0</v>
          </cell>
          <cell r="W267">
            <v>0</v>
          </cell>
        </row>
        <row r="268">
          <cell r="V268">
            <v>0</v>
          </cell>
          <cell r="W268">
            <v>0</v>
          </cell>
        </row>
        <row r="269">
          <cell r="V269">
            <v>2422.1904761904761</v>
          </cell>
          <cell r="W269">
            <v>3051.4761904761908</v>
          </cell>
        </row>
        <row r="270">
          <cell r="V270">
            <v>0</v>
          </cell>
          <cell r="W270">
            <v>0</v>
          </cell>
        </row>
        <row r="271">
          <cell r="V271">
            <v>0</v>
          </cell>
          <cell r="W271">
            <v>0</v>
          </cell>
        </row>
        <row r="272">
          <cell r="V272">
            <v>0</v>
          </cell>
          <cell r="W272">
            <v>0</v>
          </cell>
        </row>
        <row r="273">
          <cell r="V273">
            <v>0</v>
          </cell>
          <cell r="W273">
            <v>0</v>
          </cell>
        </row>
        <row r="274">
          <cell r="V274">
            <v>-399.21693331445556</v>
          </cell>
          <cell r="W274">
            <v>-401.61914200764545</v>
          </cell>
        </row>
        <row r="275">
          <cell r="V275">
            <v>-6661.5350187707427</v>
          </cell>
          <cell r="W275">
            <v>-6943.9700212191001</v>
          </cell>
        </row>
        <row r="276">
          <cell r="V276">
            <v>0</v>
          </cell>
          <cell r="W276">
            <v>0</v>
          </cell>
        </row>
        <row r="277">
          <cell r="V277">
            <v>0</v>
          </cell>
          <cell r="W277">
            <v>0</v>
          </cell>
        </row>
        <row r="278">
          <cell r="V278">
            <v>399.21693331445556</v>
          </cell>
          <cell r="W278">
            <v>401.61914200764545</v>
          </cell>
        </row>
        <row r="279">
          <cell r="V279">
            <v>0</v>
          </cell>
          <cell r="W279">
            <v>0</v>
          </cell>
        </row>
        <row r="280">
          <cell r="V280">
            <v>0</v>
          </cell>
          <cell r="W280">
            <v>0</v>
          </cell>
        </row>
        <row r="281">
          <cell r="V281">
            <v>0</v>
          </cell>
          <cell r="W281">
            <v>0</v>
          </cell>
        </row>
        <row r="282">
          <cell r="V282">
            <v>0</v>
          </cell>
          <cell r="W282">
            <v>0</v>
          </cell>
        </row>
        <row r="283">
          <cell r="V283">
            <v>0</v>
          </cell>
          <cell r="W283">
            <v>0</v>
          </cell>
        </row>
        <row r="284">
          <cell r="V284">
            <v>0</v>
          </cell>
          <cell r="W284">
            <v>0</v>
          </cell>
        </row>
        <row r="285">
          <cell r="V285">
            <v>0</v>
          </cell>
          <cell r="W285">
            <v>0</v>
          </cell>
        </row>
        <row r="286">
          <cell r="V286">
            <v>0</v>
          </cell>
          <cell r="W286">
            <v>0</v>
          </cell>
        </row>
        <row r="287">
          <cell r="V287">
            <v>0</v>
          </cell>
          <cell r="W287">
            <v>0</v>
          </cell>
        </row>
        <row r="288">
          <cell r="V288">
            <v>0</v>
          </cell>
          <cell r="W288">
            <v>0</v>
          </cell>
        </row>
        <row r="289">
          <cell r="V289">
            <v>0</v>
          </cell>
          <cell r="W289">
            <v>0</v>
          </cell>
        </row>
        <row r="290">
          <cell r="V290">
            <v>22.686614680585691</v>
          </cell>
          <cell r="W290">
            <v>24.363880188165108</v>
          </cell>
        </row>
        <row r="291">
          <cell r="V291">
            <v>0</v>
          </cell>
          <cell r="W291">
            <v>0</v>
          </cell>
        </row>
        <row r="292">
          <cell r="V292">
            <v>0</v>
          </cell>
          <cell r="W292">
            <v>0</v>
          </cell>
        </row>
        <row r="293">
          <cell r="V293">
            <v>0</v>
          </cell>
          <cell r="W293">
            <v>0</v>
          </cell>
        </row>
        <row r="294">
          <cell r="V294">
            <v>0</v>
          </cell>
          <cell r="W294">
            <v>0</v>
          </cell>
        </row>
        <row r="295">
          <cell r="V295">
            <v>0</v>
          </cell>
          <cell r="W295">
            <v>0</v>
          </cell>
        </row>
        <row r="296">
          <cell r="V296">
            <v>0</v>
          </cell>
          <cell r="W296">
            <v>0</v>
          </cell>
        </row>
        <row r="297">
          <cell r="V297">
            <v>0</v>
          </cell>
          <cell r="W297">
            <v>0</v>
          </cell>
        </row>
        <row r="298">
          <cell r="V298">
            <v>173.12819859199766</v>
          </cell>
          <cell r="W298">
            <v>181.28803420254033</v>
          </cell>
        </row>
        <row r="299">
          <cell r="V299">
            <v>75.743586883998972</v>
          </cell>
          <cell r="W299">
            <v>79.313514963611382</v>
          </cell>
        </row>
        <row r="300">
          <cell r="V300">
            <v>2260.2848149510805</v>
          </cell>
          <cell r="W300">
            <v>2366.8160020887208</v>
          </cell>
        </row>
        <row r="301">
          <cell r="V301">
            <v>-2260.2848149510805</v>
          </cell>
          <cell r="W301">
            <v>-2366.8160020887208</v>
          </cell>
        </row>
        <row r="302">
          <cell r="V302">
            <v>288.54699765332941</v>
          </cell>
          <cell r="W302">
            <v>302.14672367090054</v>
          </cell>
        </row>
        <row r="303">
          <cell r="V303">
            <v>-288.54699765332941</v>
          </cell>
          <cell r="W303">
            <v>-302.14672367090054</v>
          </cell>
        </row>
        <row r="304">
          <cell r="V304">
            <v>-57.709399530665891</v>
          </cell>
          <cell r="W304">
            <v>-60.429344734180113</v>
          </cell>
        </row>
        <row r="305">
          <cell r="V305">
            <v>-567.55429266036833</v>
          </cell>
          <cell r="W305">
            <v>-584.88785829803237</v>
          </cell>
        </row>
        <row r="306">
          <cell r="V306">
            <v>0</v>
          </cell>
          <cell r="W306">
            <v>0</v>
          </cell>
        </row>
        <row r="307">
          <cell r="V307">
            <v>0</v>
          </cell>
          <cell r="W307">
            <v>0</v>
          </cell>
        </row>
        <row r="308">
          <cell r="V308">
            <v>180</v>
          </cell>
          <cell r="W308">
            <v>180</v>
          </cell>
        </row>
        <row r="309">
          <cell r="V309">
            <v>0</v>
          </cell>
          <cell r="W309">
            <v>0</v>
          </cell>
        </row>
        <row r="310">
          <cell r="V310">
            <v>0</v>
          </cell>
          <cell r="W310">
            <v>0</v>
          </cell>
        </row>
        <row r="311">
          <cell r="V311">
            <v>0</v>
          </cell>
          <cell r="W311">
            <v>0</v>
          </cell>
        </row>
        <row r="312">
          <cell r="V312">
            <v>0</v>
          </cell>
          <cell r="W312">
            <v>0</v>
          </cell>
        </row>
        <row r="313">
          <cell r="V313">
            <v>-166.7777777777778</v>
          </cell>
          <cell r="W313">
            <v>-166.70370370370372</v>
          </cell>
        </row>
        <row r="314">
          <cell r="V314">
            <v>0</v>
          </cell>
          <cell r="W314">
            <v>0</v>
          </cell>
        </row>
        <row r="315">
          <cell r="V315">
            <v>0</v>
          </cell>
          <cell r="W315">
            <v>0</v>
          </cell>
        </row>
        <row r="316">
          <cell r="V316">
            <v>0</v>
          </cell>
          <cell r="W316">
            <v>0</v>
          </cell>
        </row>
        <row r="317">
          <cell r="V317">
            <v>-512.58064350382483</v>
          </cell>
          <cell r="W317">
            <v>-512.58064350382483</v>
          </cell>
        </row>
        <row r="318">
          <cell r="V318">
            <v>0</v>
          </cell>
          <cell r="W318">
            <v>0</v>
          </cell>
        </row>
        <row r="319">
          <cell r="V319">
            <v>0</v>
          </cell>
          <cell r="W319">
            <v>0</v>
          </cell>
        </row>
        <row r="320">
          <cell r="V320">
            <v>924.84224308656962</v>
          </cell>
          <cell r="W320">
            <v>991.55737270779298</v>
          </cell>
        </row>
        <row r="321">
          <cell r="V321">
            <v>24.185468992389758</v>
          </cell>
          <cell r="W321">
            <v>25.290719195394491</v>
          </cell>
        </row>
        <row r="322">
          <cell r="V322">
            <v>0</v>
          </cell>
          <cell r="W322">
            <v>0</v>
          </cell>
        </row>
        <row r="323">
          <cell r="V323">
            <v>0</v>
          </cell>
          <cell r="W323">
            <v>0</v>
          </cell>
        </row>
        <row r="324">
          <cell r="V324">
            <v>0</v>
          </cell>
          <cell r="W324">
            <v>0</v>
          </cell>
        </row>
        <row r="325">
          <cell r="V325">
            <v>0</v>
          </cell>
          <cell r="W325">
            <v>0</v>
          </cell>
        </row>
        <row r="326">
          <cell r="V326">
            <v>0</v>
          </cell>
          <cell r="W326">
            <v>0</v>
          </cell>
        </row>
        <row r="327">
          <cell r="V327">
            <v>0</v>
          </cell>
          <cell r="W327">
            <v>0</v>
          </cell>
        </row>
        <row r="328">
          <cell r="V328">
            <v>0</v>
          </cell>
          <cell r="W328">
            <v>0</v>
          </cell>
        </row>
        <row r="329">
          <cell r="V329">
            <v>0</v>
          </cell>
          <cell r="W329">
            <v>0</v>
          </cell>
        </row>
        <row r="330">
          <cell r="V330">
            <v>0</v>
          </cell>
          <cell r="W330">
            <v>0</v>
          </cell>
        </row>
        <row r="331">
          <cell r="V331">
            <v>0</v>
          </cell>
          <cell r="W331">
            <v>0</v>
          </cell>
        </row>
        <row r="332">
          <cell r="V332">
            <v>6.4228395061728394</v>
          </cell>
          <cell r="W332">
            <v>9.3266460905349806</v>
          </cell>
        </row>
        <row r="333">
          <cell r="V333">
            <v>0</v>
          </cell>
          <cell r="W333">
            <v>0</v>
          </cell>
        </row>
        <row r="334">
          <cell r="V334">
            <v>936.01112412177963</v>
          </cell>
          <cell r="W334">
            <v>937.27344465940303</v>
          </cell>
        </row>
        <row r="335">
          <cell r="V335">
            <v>0</v>
          </cell>
          <cell r="W335">
            <v>0</v>
          </cell>
        </row>
        <row r="336">
          <cell r="V336">
            <v>0</v>
          </cell>
          <cell r="W336">
            <v>0</v>
          </cell>
        </row>
        <row r="337">
          <cell r="V337">
            <v>0</v>
          </cell>
          <cell r="W337">
            <v>0</v>
          </cell>
        </row>
        <row r="338">
          <cell r="V338">
            <v>26187.953086707021</v>
          </cell>
          <cell r="W338">
            <v>27384.714682459784</v>
          </cell>
        </row>
        <row r="339">
          <cell r="V339">
            <v>0</v>
          </cell>
          <cell r="W339">
            <v>0</v>
          </cell>
        </row>
        <row r="340">
          <cell r="V340">
            <v>5552.1913760690841</v>
          </cell>
          <cell r="W340">
            <v>5704.9971263222333</v>
          </cell>
        </row>
        <row r="341">
          <cell r="V341">
            <v>7942.888201863816</v>
          </cell>
          <cell r="W341">
            <v>8236.6837782814273</v>
          </cell>
        </row>
        <row r="342">
          <cell r="V342">
            <v>97.113722196745925</v>
          </cell>
          <cell r="W342">
            <v>100.32968308795571</v>
          </cell>
        </row>
        <row r="343">
          <cell r="V343">
            <v>1454.7274516350924</v>
          </cell>
          <cell r="W343">
            <v>1495.2921813424816</v>
          </cell>
        </row>
        <row r="344">
          <cell r="V344">
            <v>0</v>
          </cell>
          <cell r="W344">
            <v>0</v>
          </cell>
        </row>
        <row r="345">
          <cell r="V345">
            <v>0</v>
          </cell>
          <cell r="W345">
            <v>0</v>
          </cell>
        </row>
        <row r="346">
          <cell r="V346">
            <v>0</v>
          </cell>
          <cell r="W346">
            <v>0</v>
          </cell>
        </row>
        <row r="347">
          <cell r="V347">
            <v>0</v>
          </cell>
          <cell r="W347">
            <v>0</v>
          </cell>
        </row>
        <row r="348">
          <cell r="V348">
            <v>0</v>
          </cell>
          <cell r="W348">
            <v>0</v>
          </cell>
        </row>
        <row r="349">
          <cell r="V349">
            <v>0</v>
          </cell>
          <cell r="W349">
            <v>0</v>
          </cell>
        </row>
        <row r="350">
          <cell r="V350">
            <v>-26.657142857142858</v>
          </cell>
          <cell r="W350">
            <v>-27.62981366459627</v>
          </cell>
        </row>
        <row r="351">
          <cell r="V351">
            <v>0</v>
          </cell>
        </row>
        <row r="352">
          <cell r="V352">
            <v>0</v>
          </cell>
          <cell r="W352">
            <v>0</v>
          </cell>
        </row>
        <row r="353">
          <cell r="V353">
            <v>0</v>
          </cell>
          <cell r="W353">
            <v>0</v>
          </cell>
        </row>
        <row r="354">
          <cell r="V354">
            <v>0</v>
          </cell>
          <cell r="W354">
            <v>0</v>
          </cell>
        </row>
        <row r="355">
          <cell r="V355">
            <v>0</v>
          </cell>
          <cell r="W355">
            <v>0</v>
          </cell>
        </row>
        <row r="356">
          <cell r="V356">
            <v>0</v>
          </cell>
        </row>
        <row r="357">
          <cell r="V357">
            <v>0</v>
          </cell>
        </row>
        <row r="358">
          <cell r="V358">
            <v>0</v>
          </cell>
          <cell r="W358">
            <v>0</v>
          </cell>
        </row>
        <row r="359">
          <cell r="V359">
            <v>0</v>
          </cell>
          <cell r="W359">
            <v>0</v>
          </cell>
        </row>
        <row r="360">
          <cell r="V360">
            <v>0</v>
          </cell>
          <cell r="W360">
            <v>0</v>
          </cell>
        </row>
        <row r="361">
          <cell r="V361">
            <v>0</v>
          </cell>
          <cell r="W361">
            <v>0</v>
          </cell>
        </row>
        <row r="362">
          <cell r="V362">
            <v>0</v>
          </cell>
          <cell r="W362">
            <v>0</v>
          </cell>
        </row>
        <row r="363">
          <cell r="V363">
            <v>0</v>
          </cell>
          <cell r="W363">
            <v>0</v>
          </cell>
        </row>
        <row r="364">
          <cell r="V364">
            <v>0</v>
          </cell>
          <cell r="W364">
            <v>0</v>
          </cell>
        </row>
        <row r="365">
          <cell r="V365">
            <v>0</v>
          </cell>
          <cell r="W365">
            <v>0</v>
          </cell>
        </row>
        <row r="366">
          <cell r="V366">
            <v>0</v>
          </cell>
          <cell r="W366">
            <v>0</v>
          </cell>
        </row>
        <row r="367">
          <cell r="V367">
            <v>85</v>
          </cell>
          <cell r="W367">
            <v>85</v>
          </cell>
        </row>
        <row r="368">
          <cell r="V368">
            <v>-85</v>
          </cell>
          <cell r="W368">
            <v>-85</v>
          </cell>
        </row>
        <row r="369">
          <cell r="V369">
            <v>0</v>
          </cell>
          <cell r="W369">
            <v>0</v>
          </cell>
        </row>
        <row r="370">
          <cell r="V370">
            <v>280</v>
          </cell>
          <cell r="W370">
            <v>280</v>
          </cell>
        </row>
        <row r="371">
          <cell r="V371">
            <v>-280</v>
          </cell>
          <cell r="W371">
            <v>-280</v>
          </cell>
        </row>
        <row r="372">
          <cell r="V372">
            <v>0</v>
          </cell>
          <cell r="W372">
            <v>0</v>
          </cell>
        </row>
        <row r="373">
          <cell r="V373">
            <v>0</v>
          </cell>
          <cell r="W373">
            <v>0</v>
          </cell>
        </row>
        <row r="374">
          <cell r="V374">
            <v>0</v>
          </cell>
          <cell r="W374">
            <v>0</v>
          </cell>
        </row>
        <row r="375">
          <cell r="V375">
            <v>0</v>
          </cell>
          <cell r="W375">
            <v>0</v>
          </cell>
        </row>
        <row r="376">
          <cell r="V376">
            <v>0</v>
          </cell>
          <cell r="W376">
            <v>0</v>
          </cell>
        </row>
        <row r="381">
          <cell r="V381" t="str">
            <v>2013/14</v>
          </cell>
          <cell r="W381" t="str">
            <v>2014/15</v>
          </cell>
        </row>
        <row r="382">
          <cell r="V382">
            <v>6537.8216496212162</v>
          </cell>
          <cell r="W382">
            <v>6833.4817120535308</v>
          </cell>
        </row>
        <row r="383">
          <cell r="V383">
            <v>-1433.0012433572033</v>
          </cell>
          <cell r="W383">
            <v>-1598.8649803391752</v>
          </cell>
        </row>
        <row r="384">
          <cell r="V384">
            <v>-657.08314600529206</v>
          </cell>
          <cell r="W384">
            <v>-601.42901368192463</v>
          </cell>
        </row>
        <row r="385">
          <cell r="V385">
            <v>0</v>
          </cell>
          <cell r="W385">
            <v>0</v>
          </cell>
        </row>
        <row r="386">
          <cell r="V386">
            <v>0</v>
          </cell>
          <cell r="W386">
            <v>0</v>
          </cell>
        </row>
        <row r="387">
          <cell r="V387">
            <v>399.21693331445556</v>
          </cell>
          <cell r="W387">
            <v>401.61914200764545</v>
          </cell>
        </row>
        <row r="388">
          <cell r="V388">
            <v>4239.3445425802665</v>
          </cell>
          <cell r="W388">
            <v>3892.4938307429093</v>
          </cell>
        </row>
        <row r="389">
          <cell r="V389">
            <v>2374.1832294687401</v>
          </cell>
          <cell r="W389">
            <v>3001.2750636522501</v>
          </cell>
        </row>
        <row r="390">
          <cell r="V390">
            <v>-7060.7519520851984</v>
          </cell>
          <cell r="W390">
            <v>-7345.5891632267458</v>
          </cell>
        </row>
        <row r="391">
          <cell r="V391">
            <v>26894.953086707021</v>
          </cell>
          <cell r="W391">
            <v>28128.714682459784</v>
          </cell>
        </row>
        <row r="392">
          <cell r="V392">
            <v>7942.888201863816</v>
          </cell>
          <cell r="W392">
            <v>8236.6837782814273</v>
          </cell>
        </row>
        <row r="393">
          <cell r="V393">
            <v>0</v>
          </cell>
          <cell r="W393">
            <v>0</v>
          </cell>
        </row>
        <row r="394">
          <cell r="V394">
            <v>-1209.6827619047617</v>
          </cell>
          <cell r="W394">
            <v>-1236.9399047619047</v>
          </cell>
        </row>
        <row r="395">
          <cell r="V395">
            <v>-3859.703701276324</v>
          </cell>
          <cell r="W395">
            <v>-4299.6787843124175</v>
          </cell>
        </row>
        <row r="396">
          <cell r="V396">
            <v>12891.676568403727</v>
          </cell>
          <cell r="W396">
            <v>14338.105757502595</v>
          </cell>
        </row>
        <row r="397">
          <cell r="V397">
            <v>0</v>
          </cell>
          <cell r="W397">
            <v>0</v>
          </cell>
        </row>
        <row r="398">
          <cell r="V398">
            <v>1248.0111241217796</v>
          </cell>
          <cell r="W398">
            <v>1249.2734446594031</v>
          </cell>
        </row>
        <row r="399">
          <cell r="V399">
            <v>2234.104405019425</v>
          </cell>
          <cell r="W399">
            <v>2580.4237382279807</v>
          </cell>
        </row>
        <row r="400">
          <cell r="V400">
            <v>-785.03703703703718</v>
          </cell>
          <cell r="W400">
            <v>-753.04938271604942</v>
          </cell>
        </row>
        <row r="401">
          <cell r="V401">
            <v>0</v>
          </cell>
          <cell r="W401">
            <v>0</v>
          </cell>
        </row>
        <row r="402">
          <cell r="V402">
            <v>0</v>
          </cell>
          <cell r="W402">
            <v>0</v>
          </cell>
        </row>
        <row r="403">
          <cell r="V403">
            <v>97.113722196745925</v>
          </cell>
          <cell r="W403">
            <v>100.32968308795571</v>
          </cell>
        </row>
        <row r="404">
          <cell r="V404">
            <v>0</v>
          </cell>
          <cell r="W404">
            <v>0</v>
          </cell>
        </row>
        <row r="405">
          <cell r="V405">
            <v>-299.40542161756343</v>
          </cell>
          <cell r="W405">
            <v>-309.20352128818354</v>
          </cell>
        </row>
        <row r="406">
          <cell r="V406">
            <v>0</v>
          </cell>
          <cell r="W406">
            <v>0</v>
          </cell>
        </row>
        <row r="407">
          <cell r="V407">
            <v>265.2</v>
          </cell>
          <cell r="W407">
            <v>266</v>
          </cell>
        </row>
        <row r="408">
          <cell r="V408">
            <v>58.304761904761889</v>
          </cell>
          <cell r="W408">
            <v>49.761904761904759</v>
          </cell>
        </row>
        <row r="409">
          <cell r="V409">
            <v>-39.699278499278506</v>
          </cell>
          <cell r="W409">
            <v>-39.520923520923525</v>
          </cell>
        </row>
        <row r="410">
          <cell r="V410">
            <v>0</v>
          </cell>
          <cell r="W410">
            <v>0</v>
          </cell>
        </row>
        <row r="411">
          <cell r="V411">
            <v>0</v>
          </cell>
          <cell r="W411">
            <v>0</v>
          </cell>
        </row>
        <row r="412">
          <cell r="V412">
            <v>0</v>
          </cell>
          <cell r="W412">
            <v>0</v>
          </cell>
        </row>
        <row r="413">
          <cell r="V413">
            <v>1454.7274516350924</v>
          </cell>
          <cell r="W413">
            <v>1495.2921813424816</v>
          </cell>
        </row>
        <row r="414">
          <cell r="V414">
            <v>0</v>
          </cell>
          <cell r="W414">
            <v>0</v>
          </cell>
        </row>
        <row r="415">
          <cell r="V415">
            <v>505.03703703703712</v>
          </cell>
          <cell r="W415">
            <v>473.04938271604942</v>
          </cell>
        </row>
        <row r="416">
          <cell r="V416">
            <v>0</v>
          </cell>
          <cell r="W416">
            <v>0</v>
          </cell>
        </row>
        <row r="417">
          <cell r="V417">
            <v>-512.58064350382483</v>
          </cell>
          <cell r="W417">
            <v>-512.58064350382483</v>
          </cell>
        </row>
        <row r="418">
          <cell r="V418">
            <v>-166.7777777777778</v>
          </cell>
          <cell r="W418">
            <v>-166.70370370370372</v>
          </cell>
        </row>
        <row r="419">
          <cell r="V419">
            <v>0</v>
          </cell>
          <cell r="W419">
            <v>0</v>
          </cell>
        </row>
        <row r="420">
          <cell r="V420">
            <v>0</v>
          </cell>
          <cell r="W420">
            <v>0</v>
          </cell>
        </row>
        <row r="421">
          <cell r="V421">
            <v>0</v>
          </cell>
          <cell r="W421">
            <v>0</v>
          </cell>
        </row>
        <row r="422">
          <cell r="V422">
            <v>0</v>
          </cell>
          <cell r="W422">
            <v>0</v>
          </cell>
        </row>
        <row r="423">
          <cell r="V423">
            <v>6.4228395061728394</v>
          </cell>
          <cell r="W423">
            <v>9.3266460905349806</v>
          </cell>
        </row>
        <row r="426">
          <cell r="V426">
            <v>583.30565384432828</v>
          </cell>
          <cell r="W426">
            <v>612.70162326624131</v>
          </cell>
        </row>
        <row r="427">
          <cell r="V427">
            <v>50541.97693647167</v>
          </cell>
          <cell r="W427">
            <v>53579.569303265358</v>
          </cell>
        </row>
        <row r="428">
          <cell r="V428">
            <v>26846.945839985285</v>
          </cell>
          <cell r="W428">
            <v>28078.513555635844</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TO NOTE"/>
      <sheetName val="NAA TABLE LONG VERSION"/>
      <sheetName val="NAA TABLE"/>
      <sheetName val="PEF_LOADFILE"/>
      <sheetName val="PSAT_SUMMARY 09-10 &amp; 10-11"/>
      <sheetName val="PSAT SUMMARY"/>
      <sheetName val="ESA_SUMMARY"/>
      <sheetName val="ADJUSTMENTS"/>
      <sheetName val="OTHER"/>
      <sheetName val="ONS_FORECAST"/>
      <sheetName val="ONS_OUTTURN"/>
      <sheetName val="ADJUST_COINS"/>
      <sheetName val="COINS_FORECAST_SUMMARY"/>
      <sheetName val="PAY DATA"/>
      <sheetName val="COINS_FORECAST_DATA"/>
      <sheetName val="&quot;OTHER&quot; COINS DATA"/>
      <sheetName val="LOOKUP"/>
      <sheetName val="Budgets 07-08 Profile"/>
      <sheetName val="Budgets 07-08 Initial Profile"/>
      <sheetName val="Budgets 07-08 Plans"/>
      <sheetName val="Budgets 06-07"/>
      <sheetName val="Budgets 06-07 Final FO"/>
      <sheetName val="Budgets 06-07 Outturn"/>
      <sheetName val="NA 06-07"/>
      <sheetName val="NA 06-07 Final FO"/>
      <sheetName val="NA 06-07 Outturn"/>
      <sheetName val="NA 07-08 Profile"/>
      <sheetName val="NA 07-08 Initial Profile"/>
      <sheetName val="NA 07-08 Plans"/>
      <sheetName val="GEP Charts"/>
      <sheetName val="GEP Data"/>
      <sheetName val="NAATABLE LONGER VERSION 4 QA"/>
      <sheetName val="PSAT_DEL &amp; AME1011 to 14-15"/>
      <sheetName val="Changes after R1 challenge"/>
      <sheetName val="ISSUES TO NOTE _ incl R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W1" t="str">
            <v>2015/16</v>
          </cell>
        </row>
        <row r="2">
          <cell r="W2">
            <v>120</v>
          </cell>
        </row>
        <row r="3">
          <cell r="W3">
            <v>0</v>
          </cell>
        </row>
        <row r="4">
          <cell r="W4">
            <v>0</v>
          </cell>
        </row>
        <row r="5">
          <cell r="W5">
            <v>0</v>
          </cell>
        </row>
        <row r="6">
          <cell r="W6">
            <v>0</v>
          </cell>
        </row>
        <row r="7">
          <cell r="W7">
            <v>0</v>
          </cell>
        </row>
        <row r="8">
          <cell r="W8">
            <v>0</v>
          </cell>
        </row>
        <row r="9">
          <cell r="W9">
            <v>0</v>
          </cell>
        </row>
        <row r="10">
          <cell r="W10">
            <v>0</v>
          </cell>
        </row>
        <row r="11">
          <cell r="W11">
            <v>0</v>
          </cell>
        </row>
        <row r="12">
          <cell r="W12">
            <v>1094.3666990881459</v>
          </cell>
        </row>
        <row r="13">
          <cell r="W13">
            <v>-1094.3666990881459</v>
          </cell>
        </row>
        <row r="14">
          <cell r="W14">
            <v>0</v>
          </cell>
        </row>
        <row r="15">
          <cell r="W15">
            <v>0</v>
          </cell>
        </row>
        <row r="16">
          <cell r="W16">
            <v>0</v>
          </cell>
        </row>
        <row r="17">
          <cell r="W17">
            <v>0</v>
          </cell>
        </row>
        <row r="18">
          <cell r="W18">
            <v>195</v>
          </cell>
        </row>
        <row r="19">
          <cell r="W19">
            <v>30</v>
          </cell>
        </row>
        <row r="20">
          <cell r="W20">
            <v>0</v>
          </cell>
        </row>
        <row r="21">
          <cell r="W21">
            <v>250</v>
          </cell>
        </row>
        <row r="22">
          <cell r="W22">
            <v>85.932000000000002</v>
          </cell>
        </row>
        <row r="23">
          <cell r="W23">
            <v>450</v>
          </cell>
        </row>
        <row r="24">
          <cell r="W24">
            <v>-195</v>
          </cell>
        </row>
        <row r="25">
          <cell r="W25">
            <v>-30</v>
          </cell>
        </row>
        <row r="26">
          <cell r="W26">
            <v>0</v>
          </cell>
        </row>
        <row r="27">
          <cell r="W27">
            <v>-250</v>
          </cell>
        </row>
        <row r="28">
          <cell r="W28">
            <v>-85.932000000000002</v>
          </cell>
        </row>
        <row r="29">
          <cell r="W29">
            <v>-450</v>
          </cell>
        </row>
        <row r="30">
          <cell r="W30">
            <v>-80.8</v>
          </cell>
        </row>
        <row r="31">
          <cell r="W31">
            <v>-16.300999999999998</v>
          </cell>
        </row>
        <row r="32">
          <cell r="W32">
            <v>29.573</v>
          </cell>
        </row>
        <row r="33">
          <cell r="W33">
            <v>-29.573</v>
          </cell>
        </row>
        <row r="34">
          <cell r="W34">
            <v>-3592.3453734196723</v>
          </cell>
        </row>
        <row r="35">
          <cell r="W35">
            <v>-9</v>
          </cell>
        </row>
        <row r="36">
          <cell r="W36">
            <v>-62.759508064516133</v>
          </cell>
        </row>
        <row r="37">
          <cell r="W37">
            <v>0</v>
          </cell>
        </row>
        <row r="38">
          <cell r="W38">
            <v>0</v>
          </cell>
        </row>
        <row r="39">
          <cell r="W39">
            <v>0</v>
          </cell>
        </row>
        <row r="40">
          <cell r="W40">
            <v>-435.8801176470588</v>
          </cell>
        </row>
        <row r="41">
          <cell r="W41">
            <v>-80</v>
          </cell>
        </row>
        <row r="42">
          <cell r="W42">
            <v>0</v>
          </cell>
        </row>
        <row r="43">
          <cell r="W43">
            <v>0</v>
          </cell>
        </row>
        <row r="44">
          <cell r="W44">
            <v>0</v>
          </cell>
        </row>
        <row r="45">
          <cell r="W45">
            <v>-321.10128307123023</v>
          </cell>
        </row>
        <row r="46">
          <cell r="W46">
            <v>0</v>
          </cell>
        </row>
        <row r="47">
          <cell r="W47">
            <v>0</v>
          </cell>
        </row>
        <row r="48">
          <cell r="W48">
            <v>0</v>
          </cell>
        </row>
        <row r="49">
          <cell r="W49">
            <v>0</v>
          </cell>
        </row>
        <row r="50">
          <cell r="W50">
            <v>0</v>
          </cell>
        </row>
        <row r="51">
          <cell r="W51">
            <v>-83.372</v>
          </cell>
        </row>
        <row r="52">
          <cell r="W52">
            <v>4800</v>
          </cell>
        </row>
        <row r="53">
          <cell r="W53">
            <v>-683.80653902808183</v>
          </cell>
        </row>
        <row r="54">
          <cell r="W54">
            <v>0</v>
          </cell>
        </row>
        <row r="55">
          <cell r="W55">
            <v>0</v>
          </cell>
        </row>
        <row r="56">
          <cell r="W56">
            <v>106</v>
          </cell>
        </row>
        <row r="57">
          <cell r="W57">
            <v>0</v>
          </cell>
        </row>
        <row r="58">
          <cell r="W58">
            <v>0</v>
          </cell>
        </row>
        <row r="59">
          <cell r="W59">
            <v>0</v>
          </cell>
        </row>
        <row r="60">
          <cell r="W60">
            <v>0</v>
          </cell>
        </row>
        <row r="61">
          <cell r="W61">
            <v>0</v>
          </cell>
        </row>
        <row r="62">
          <cell r="W62">
            <v>0</v>
          </cell>
        </row>
        <row r="63">
          <cell r="W63">
            <v>0</v>
          </cell>
        </row>
        <row r="64">
          <cell r="W64">
            <v>0</v>
          </cell>
        </row>
        <row r="65">
          <cell r="W65">
            <v>0</v>
          </cell>
        </row>
        <row r="66">
          <cell r="W66">
            <v>0</v>
          </cell>
        </row>
        <row r="67">
          <cell r="W67">
            <v>0</v>
          </cell>
        </row>
        <row r="68">
          <cell r="W68">
            <v>0</v>
          </cell>
        </row>
        <row r="69">
          <cell r="W69">
            <v>0</v>
          </cell>
        </row>
        <row r="70">
          <cell r="W70">
            <v>0</v>
          </cell>
        </row>
        <row r="71">
          <cell r="W71">
            <v>0</v>
          </cell>
        </row>
        <row r="72">
          <cell r="W72">
            <v>0</v>
          </cell>
        </row>
        <row r="73">
          <cell r="W73">
            <v>0</v>
          </cell>
        </row>
        <row r="74">
          <cell r="W74">
            <v>0</v>
          </cell>
        </row>
        <row r="75">
          <cell r="W75">
            <v>0</v>
          </cell>
        </row>
        <row r="76">
          <cell r="W76">
            <v>0</v>
          </cell>
        </row>
        <row r="77">
          <cell r="W77">
            <v>0</v>
          </cell>
        </row>
        <row r="78">
          <cell r="W78">
            <v>0</v>
          </cell>
        </row>
        <row r="79">
          <cell r="W79">
            <v>0</v>
          </cell>
        </row>
        <row r="80">
          <cell r="W80">
            <v>0</v>
          </cell>
        </row>
        <row r="81">
          <cell r="W81">
            <v>0</v>
          </cell>
        </row>
        <row r="82">
          <cell r="W82">
            <v>0</v>
          </cell>
        </row>
        <row r="83">
          <cell r="W83">
            <v>0</v>
          </cell>
        </row>
        <row r="84">
          <cell r="W84">
            <v>0</v>
          </cell>
        </row>
        <row r="85">
          <cell r="W85">
            <v>0</v>
          </cell>
        </row>
        <row r="86">
          <cell r="W86">
            <v>0</v>
          </cell>
        </row>
        <row r="87">
          <cell r="W87">
            <v>0</v>
          </cell>
        </row>
        <row r="88">
          <cell r="W88">
            <v>-300</v>
          </cell>
        </row>
        <row r="89">
          <cell r="W89">
            <v>0</v>
          </cell>
        </row>
        <row r="90">
          <cell r="W90">
            <v>-86</v>
          </cell>
        </row>
        <row r="91">
          <cell r="W91">
            <v>20.800000000000004</v>
          </cell>
        </row>
        <row r="92">
          <cell r="W92">
            <v>0</v>
          </cell>
        </row>
        <row r="93">
          <cell r="W93">
            <v>0</v>
          </cell>
        </row>
        <row r="94">
          <cell r="W94">
            <v>0</v>
          </cell>
        </row>
        <row r="95">
          <cell r="W95">
            <v>0</v>
          </cell>
        </row>
        <row r="96">
          <cell r="W96">
            <v>0</v>
          </cell>
        </row>
        <row r="97">
          <cell r="W97">
            <v>2983.0469999999996</v>
          </cell>
        </row>
        <row r="98">
          <cell r="W98">
            <v>4460.268</v>
          </cell>
        </row>
        <row r="99">
          <cell r="W99">
            <v>0</v>
          </cell>
        </row>
        <row r="100">
          <cell r="W100">
            <v>-2983.0469999999996</v>
          </cell>
        </row>
        <row r="101">
          <cell r="W101">
            <v>-4460.268</v>
          </cell>
        </row>
        <row r="102">
          <cell r="W102">
            <v>0</v>
          </cell>
        </row>
        <row r="103">
          <cell r="W103">
            <v>0</v>
          </cell>
        </row>
        <row r="104">
          <cell r="W104">
            <v>0</v>
          </cell>
        </row>
        <row r="105">
          <cell r="W105">
            <v>0</v>
          </cell>
        </row>
        <row r="106">
          <cell r="W106">
            <v>0</v>
          </cell>
        </row>
        <row r="107">
          <cell r="W107">
            <v>0</v>
          </cell>
        </row>
        <row r="108">
          <cell r="W108">
            <v>1574.226988382484</v>
          </cell>
        </row>
        <row r="109">
          <cell r="W109">
            <v>0</v>
          </cell>
        </row>
        <row r="110">
          <cell r="W110">
            <v>0</v>
          </cell>
        </row>
        <row r="111">
          <cell r="W111">
            <v>0</v>
          </cell>
        </row>
        <row r="112">
          <cell r="W112">
            <v>0</v>
          </cell>
        </row>
        <row r="113">
          <cell r="W113">
            <v>0</v>
          </cell>
        </row>
        <row r="114">
          <cell r="W114">
            <v>0</v>
          </cell>
        </row>
        <row r="115">
          <cell r="W115">
            <v>0</v>
          </cell>
        </row>
        <row r="116">
          <cell r="W116">
            <v>132</v>
          </cell>
        </row>
        <row r="117">
          <cell r="W117">
            <v>0</v>
          </cell>
        </row>
        <row r="118">
          <cell r="W118">
            <v>0</v>
          </cell>
        </row>
        <row r="119">
          <cell r="W119">
            <v>0</v>
          </cell>
        </row>
        <row r="120">
          <cell r="W120">
            <v>0</v>
          </cell>
        </row>
        <row r="121">
          <cell r="W121">
            <v>398</v>
          </cell>
        </row>
        <row r="122">
          <cell r="W122">
            <v>0</v>
          </cell>
        </row>
        <row r="123">
          <cell r="W123">
            <v>0</v>
          </cell>
        </row>
        <row r="124">
          <cell r="W124">
            <v>-398</v>
          </cell>
        </row>
        <row r="125">
          <cell r="W125">
            <v>-562.59999999999991</v>
          </cell>
        </row>
        <row r="126">
          <cell r="W126">
            <v>0</v>
          </cell>
        </row>
        <row r="127">
          <cell r="W127">
            <v>562.59999999999991</v>
          </cell>
        </row>
        <row r="128">
          <cell r="W128">
            <v>0</v>
          </cell>
        </row>
        <row r="129">
          <cell r="W129">
            <v>0</v>
          </cell>
        </row>
        <row r="130">
          <cell r="W130">
            <v>0</v>
          </cell>
        </row>
        <row r="131">
          <cell r="W131">
            <v>0</v>
          </cell>
        </row>
        <row r="132">
          <cell r="W132">
            <v>-389.8</v>
          </cell>
        </row>
        <row r="133">
          <cell r="W133">
            <v>0</v>
          </cell>
        </row>
        <row r="134">
          <cell r="W134">
            <v>0</v>
          </cell>
        </row>
        <row r="135">
          <cell r="W135">
            <v>0</v>
          </cell>
        </row>
        <row r="136">
          <cell r="W136">
            <v>0</v>
          </cell>
        </row>
        <row r="137">
          <cell r="W137">
            <v>0.67515432098765427</v>
          </cell>
        </row>
        <row r="138">
          <cell r="W138">
            <v>-0.67515432098765427</v>
          </cell>
        </row>
        <row r="139">
          <cell r="W139">
            <v>-40</v>
          </cell>
        </row>
        <row r="140">
          <cell r="W140">
            <v>0</v>
          </cell>
        </row>
        <row r="141">
          <cell r="W141">
            <v>0</v>
          </cell>
        </row>
        <row r="142">
          <cell r="W142">
            <v>0</v>
          </cell>
        </row>
        <row r="143">
          <cell r="W143">
            <v>0</v>
          </cell>
        </row>
        <row r="144">
          <cell r="W144">
            <v>43.279000000000003</v>
          </cell>
        </row>
        <row r="145">
          <cell r="W145">
            <v>0</v>
          </cell>
        </row>
        <row r="146">
          <cell r="W146">
            <v>0</v>
          </cell>
        </row>
        <row r="147">
          <cell r="W147">
            <v>0</v>
          </cell>
        </row>
        <row r="148">
          <cell r="W148">
            <v>0</v>
          </cell>
        </row>
        <row r="149">
          <cell r="W149">
            <v>0</v>
          </cell>
        </row>
        <row r="150">
          <cell r="W150">
            <v>0</v>
          </cell>
        </row>
        <row r="151">
          <cell r="W151">
            <v>876.78665999999998</v>
          </cell>
        </row>
        <row r="152">
          <cell r="W152">
            <v>-876.78665999999998</v>
          </cell>
        </row>
        <row r="153">
          <cell r="W153">
            <v>0</v>
          </cell>
        </row>
        <row r="154">
          <cell r="W154">
            <v>0</v>
          </cell>
        </row>
        <row r="155">
          <cell r="W155">
            <v>0</v>
          </cell>
        </row>
        <row r="156">
          <cell r="W156">
            <v>0</v>
          </cell>
        </row>
        <row r="157">
          <cell r="W157">
            <v>0</v>
          </cell>
        </row>
        <row r="158">
          <cell r="W158">
            <v>0</v>
          </cell>
        </row>
        <row r="159">
          <cell r="W159">
            <v>0</v>
          </cell>
        </row>
        <row r="160">
          <cell r="W160">
            <v>0</v>
          </cell>
        </row>
        <row r="161">
          <cell r="W161">
            <v>0</v>
          </cell>
        </row>
        <row r="162">
          <cell r="W162">
            <v>0</v>
          </cell>
        </row>
        <row r="163">
          <cell r="W163">
            <v>0</v>
          </cell>
        </row>
        <row r="164">
          <cell r="W164">
            <v>0</v>
          </cell>
        </row>
        <row r="165">
          <cell r="W165">
            <v>0</v>
          </cell>
        </row>
        <row r="166">
          <cell r="W166">
            <v>0</v>
          </cell>
        </row>
        <row r="167">
          <cell r="W167">
            <v>-856.178</v>
          </cell>
        </row>
        <row r="168">
          <cell r="W168">
            <v>0</v>
          </cell>
        </row>
        <row r="169">
          <cell r="W169">
            <v>0</v>
          </cell>
        </row>
        <row r="170">
          <cell r="W170">
            <v>13863.798963784662</v>
          </cell>
        </row>
        <row r="171">
          <cell r="W171">
            <v>0</v>
          </cell>
        </row>
        <row r="172">
          <cell r="W172">
            <v>-4609.472363734194</v>
          </cell>
        </row>
        <row r="173">
          <cell r="W173">
            <v>0</v>
          </cell>
        </row>
        <row r="174">
          <cell r="W174">
            <v>-38.200000000000003</v>
          </cell>
        </row>
        <row r="175">
          <cell r="W175">
            <v>-186</v>
          </cell>
        </row>
        <row r="176">
          <cell r="W176">
            <v>0</v>
          </cell>
        </row>
        <row r="177">
          <cell r="W177">
            <v>0</v>
          </cell>
        </row>
        <row r="178">
          <cell r="W178">
            <v>0</v>
          </cell>
        </row>
        <row r="179">
          <cell r="W179">
            <v>0</v>
          </cell>
        </row>
        <row r="180">
          <cell r="W180">
            <v>0</v>
          </cell>
        </row>
        <row r="181">
          <cell r="W181">
            <v>0</v>
          </cell>
        </row>
        <row r="182">
          <cell r="W182">
            <v>0</v>
          </cell>
        </row>
        <row r="183">
          <cell r="W183">
            <v>0</v>
          </cell>
        </row>
        <row r="184">
          <cell r="W184">
            <v>0</v>
          </cell>
        </row>
        <row r="185">
          <cell r="W185">
            <v>0</v>
          </cell>
        </row>
        <row r="186">
          <cell r="W186">
            <v>0</v>
          </cell>
        </row>
        <row r="187">
          <cell r="W187">
            <v>330.04700000000003</v>
          </cell>
        </row>
        <row r="188">
          <cell r="W188">
            <v>37.904761904761912</v>
          </cell>
        </row>
        <row r="189">
          <cell r="W189">
            <v>0</v>
          </cell>
        </row>
        <row r="190">
          <cell r="W190">
            <v>0</v>
          </cell>
        </row>
        <row r="191">
          <cell r="W191">
            <v>0</v>
          </cell>
        </row>
        <row r="192">
          <cell r="W192">
            <v>-20.800000000000004</v>
          </cell>
        </row>
        <row r="193">
          <cell r="W193">
            <v>380</v>
          </cell>
        </row>
        <row r="194">
          <cell r="W194">
            <v>0</v>
          </cell>
        </row>
        <row r="195">
          <cell r="W195">
            <v>0</v>
          </cell>
        </row>
        <row r="196">
          <cell r="W196">
            <v>0</v>
          </cell>
        </row>
        <row r="197">
          <cell r="W197">
            <v>0</v>
          </cell>
        </row>
        <row r="198">
          <cell r="W198">
            <v>1356.3809523809523</v>
          </cell>
        </row>
        <row r="199">
          <cell r="W199">
            <v>0</v>
          </cell>
        </row>
        <row r="200">
          <cell r="W200">
            <v>7</v>
          </cell>
        </row>
        <row r="201">
          <cell r="W201">
            <v>0</v>
          </cell>
        </row>
        <row r="202">
          <cell r="W202">
            <v>0</v>
          </cell>
        </row>
        <row r="203">
          <cell r="W203">
            <v>-30</v>
          </cell>
        </row>
        <row r="204">
          <cell r="W204">
            <v>30</v>
          </cell>
        </row>
        <row r="205">
          <cell r="W205">
            <v>0</v>
          </cell>
        </row>
        <row r="206">
          <cell r="W206">
            <v>0</v>
          </cell>
        </row>
        <row r="207">
          <cell r="W207">
            <v>0</v>
          </cell>
        </row>
        <row r="208">
          <cell r="W208">
            <v>0</v>
          </cell>
        </row>
        <row r="209">
          <cell r="W209">
            <v>0</v>
          </cell>
        </row>
        <row r="210">
          <cell r="W210">
            <v>0</v>
          </cell>
        </row>
        <row r="211">
          <cell r="W211">
            <v>3200</v>
          </cell>
        </row>
        <row r="212">
          <cell r="W212">
            <v>148</v>
          </cell>
        </row>
        <row r="213">
          <cell r="W213">
            <v>40.813000000000002</v>
          </cell>
        </row>
        <row r="214">
          <cell r="W214">
            <v>-503.17200000000003</v>
          </cell>
        </row>
        <row r="215">
          <cell r="W215">
            <v>0</v>
          </cell>
        </row>
        <row r="216">
          <cell r="W216">
            <v>0</v>
          </cell>
        </row>
        <row r="217">
          <cell r="W217">
            <v>0</v>
          </cell>
        </row>
        <row r="218">
          <cell r="W218">
            <v>0</v>
          </cell>
        </row>
        <row r="219">
          <cell r="W219">
            <v>0</v>
          </cell>
        </row>
        <row r="220">
          <cell r="W220">
            <v>30.239000000000001</v>
          </cell>
        </row>
        <row r="221">
          <cell r="W221">
            <v>0</v>
          </cell>
        </row>
        <row r="222">
          <cell r="W222">
            <v>242</v>
          </cell>
        </row>
        <row r="223">
          <cell r="W223">
            <v>0</v>
          </cell>
        </row>
        <row r="224">
          <cell r="W224">
            <v>0</v>
          </cell>
        </row>
        <row r="225">
          <cell r="W225">
            <v>0</v>
          </cell>
        </row>
        <row r="226">
          <cell r="W226">
            <v>0</v>
          </cell>
        </row>
        <row r="227">
          <cell r="W227">
            <v>0</v>
          </cell>
        </row>
        <row r="228">
          <cell r="W228">
            <v>0</v>
          </cell>
        </row>
        <row r="229">
          <cell r="W229">
            <v>0</v>
          </cell>
        </row>
        <row r="230">
          <cell r="W230">
            <v>-3200</v>
          </cell>
        </row>
        <row r="231">
          <cell r="W231">
            <v>0</v>
          </cell>
        </row>
        <row r="232">
          <cell r="W232">
            <v>-148</v>
          </cell>
        </row>
        <row r="233">
          <cell r="W233">
            <v>-40.813000000000002</v>
          </cell>
        </row>
        <row r="234">
          <cell r="W234">
            <v>-30.239000000000001</v>
          </cell>
        </row>
        <row r="235">
          <cell r="W235">
            <v>0</v>
          </cell>
        </row>
        <row r="236">
          <cell r="W236">
            <v>503.17200000000003</v>
          </cell>
        </row>
        <row r="237">
          <cell r="W237">
            <v>-242</v>
          </cell>
        </row>
        <row r="238">
          <cell r="W238">
            <v>0</v>
          </cell>
        </row>
        <row r="239">
          <cell r="W239">
            <v>0</v>
          </cell>
        </row>
        <row r="240">
          <cell r="W240">
            <v>34.015872000000002</v>
          </cell>
        </row>
        <row r="241">
          <cell r="W241">
            <v>6592.2000000000007</v>
          </cell>
        </row>
        <row r="242">
          <cell r="W242">
            <v>0</v>
          </cell>
        </row>
        <row r="243">
          <cell r="W243">
            <v>996.45696000000009</v>
          </cell>
        </row>
        <row r="244">
          <cell r="W244">
            <v>0</v>
          </cell>
        </row>
        <row r="245">
          <cell r="W245">
            <v>-996.45696000000009</v>
          </cell>
        </row>
        <row r="246">
          <cell r="W246">
            <v>-401.2</v>
          </cell>
        </row>
        <row r="247">
          <cell r="W247">
            <v>-6592.2000000000007</v>
          </cell>
        </row>
        <row r="248">
          <cell r="W248">
            <v>0</v>
          </cell>
        </row>
        <row r="249">
          <cell r="W249">
            <v>0</v>
          </cell>
        </row>
        <row r="250">
          <cell r="W250">
            <v>401.2</v>
          </cell>
        </row>
        <row r="251">
          <cell r="W251">
            <v>0</v>
          </cell>
        </row>
        <row r="252">
          <cell r="W252">
            <v>0</v>
          </cell>
        </row>
        <row r="253">
          <cell r="W253">
            <v>0</v>
          </cell>
        </row>
        <row r="254">
          <cell r="W254">
            <v>0</v>
          </cell>
        </row>
        <row r="255">
          <cell r="W255">
            <v>0</v>
          </cell>
        </row>
        <row r="256">
          <cell r="W256">
            <v>0</v>
          </cell>
        </row>
        <row r="257">
          <cell r="W257">
            <v>0</v>
          </cell>
        </row>
        <row r="258">
          <cell r="W258">
            <v>0</v>
          </cell>
        </row>
        <row r="259">
          <cell r="W259">
            <v>0</v>
          </cell>
        </row>
        <row r="260">
          <cell r="W260">
            <v>31.534399999999998</v>
          </cell>
        </row>
        <row r="261">
          <cell r="W261">
            <v>-202.78700000000001</v>
          </cell>
        </row>
        <row r="262">
          <cell r="W262">
            <v>0</v>
          </cell>
        </row>
        <row r="263">
          <cell r="W263">
            <v>0</v>
          </cell>
        </row>
        <row r="264">
          <cell r="W264">
            <v>0</v>
          </cell>
        </row>
        <row r="265">
          <cell r="W265">
            <v>156</v>
          </cell>
        </row>
        <row r="266">
          <cell r="W266">
            <v>58</v>
          </cell>
        </row>
        <row r="267">
          <cell r="W267">
            <v>0</v>
          </cell>
        </row>
        <row r="268">
          <cell r="W268">
            <v>0</v>
          </cell>
        </row>
        <row r="269">
          <cell r="W269">
            <v>0</v>
          </cell>
        </row>
        <row r="270">
          <cell r="W270">
            <v>0</v>
          </cell>
        </row>
        <row r="271">
          <cell r="W271">
            <v>-48</v>
          </cell>
        </row>
        <row r="272">
          <cell r="W272">
            <v>-585.18473465644252</v>
          </cell>
        </row>
        <row r="273">
          <cell r="W273">
            <v>0</v>
          </cell>
        </row>
        <row r="274">
          <cell r="W274">
            <v>0</v>
          </cell>
        </row>
        <row r="275">
          <cell r="W275">
            <v>0</v>
          </cell>
        </row>
        <row r="276">
          <cell r="W276">
            <v>0</v>
          </cell>
        </row>
        <row r="277">
          <cell r="W277">
            <v>0</v>
          </cell>
        </row>
        <row r="278">
          <cell r="W278">
            <v>0</v>
          </cell>
        </row>
        <row r="279">
          <cell r="W279">
            <v>0</v>
          </cell>
        </row>
        <row r="280">
          <cell r="W280">
            <v>-250</v>
          </cell>
        </row>
        <row r="281">
          <cell r="W281">
            <v>0</v>
          </cell>
        </row>
        <row r="282">
          <cell r="W282">
            <v>0</v>
          </cell>
        </row>
        <row r="283">
          <cell r="W283">
            <v>0</v>
          </cell>
        </row>
        <row r="284">
          <cell r="W284">
            <v>0</v>
          </cell>
        </row>
        <row r="285">
          <cell r="W285">
            <v>782.1442324844428</v>
          </cell>
        </row>
        <row r="286">
          <cell r="W286">
            <v>20</v>
          </cell>
        </row>
        <row r="287">
          <cell r="W287">
            <v>0</v>
          </cell>
        </row>
        <row r="288">
          <cell r="W288">
            <v>0</v>
          </cell>
        </row>
        <row r="289">
          <cell r="W289">
            <v>0</v>
          </cell>
        </row>
        <row r="290">
          <cell r="W290">
            <v>0</v>
          </cell>
        </row>
        <row r="291">
          <cell r="W291">
            <v>-876.66700000000003</v>
          </cell>
        </row>
        <row r="292">
          <cell r="W292">
            <v>0</v>
          </cell>
        </row>
        <row r="293">
          <cell r="W293">
            <v>2068.1999999999998</v>
          </cell>
        </row>
        <row r="294">
          <cell r="W294">
            <v>0</v>
          </cell>
        </row>
        <row r="295">
          <cell r="W295">
            <v>29</v>
          </cell>
        </row>
        <row r="296">
          <cell r="W296">
            <v>-680.37199999999996</v>
          </cell>
        </row>
        <row r="297">
          <cell r="W297">
            <v>773</v>
          </cell>
        </row>
        <row r="298">
          <cell r="W298">
            <v>-26343.705999999998</v>
          </cell>
        </row>
        <row r="299">
          <cell r="W299">
            <v>29138.674796247302</v>
          </cell>
        </row>
        <row r="300">
          <cell r="W300">
            <v>0</v>
          </cell>
        </row>
        <row r="301">
          <cell r="W301">
            <v>5631.7336984183776</v>
          </cell>
        </row>
        <row r="302">
          <cell r="W302">
            <v>7406.7954412239696</v>
          </cell>
        </row>
        <row r="303">
          <cell r="W303">
            <v>107.64566079424175</v>
          </cell>
        </row>
        <row r="304">
          <cell r="W304">
            <v>0</v>
          </cell>
        </row>
        <row r="305">
          <cell r="W305">
            <v>1470.7109178660935</v>
          </cell>
        </row>
        <row r="306">
          <cell r="W306">
            <v>0</v>
          </cell>
        </row>
        <row r="307">
          <cell r="W307">
            <v>0</v>
          </cell>
        </row>
        <row r="308">
          <cell r="W308">
            <v>-27</v>
          </cell>
        </row>
        <row r="309">
          <cell r="W309">
            <v>0</v>
          </cell>
        </row>
        <row r="310">
          <cell r="W310">
            <v>0</v>
          </cell>
        </row>
        <row r="311">
          <cell r="W311">
            <v>0</v>
          </cell>
        </row>
        <row r="312">
          <cell r="W312">
            <v>0</v>
          </cell>
        </row>
        <row r="313">
          <cell r="W313">
            <v>0</v>
          </cell>
        </row>
        <row r="314">
          <cell r="W314">
            <v>0</v>
          </cell>
        </row>
        <row r="315">
          <cell r="W315">
            <v>0</v>
          </cell>
        </row>
        <row r="316">
          <cell r="W316">
            <v>0</v>
          </cell>
        </row>
        <row r="317">
          <cell r="W317">
            <v>0</v>
          </cell>
        </row>
        <row r="318">
          <cell r="W318">
            <v>7.4720000000000004</v>
          </cell>
        </row>
        <row r="319">
          <cell r="W319">
            <v>0</v>
          </cell>
        </row>
        <row r="320">
          <cell r="W320">
            <v>99.813000000000002</v>
          </cell>
        </row>
        <row r="321">
          <cell r="W321">
            <v>736.41899999999998</v>
          </cell>
        </row>
        <row r="322">
          <cell r="W322">
            <v>0</v>
          </cell>
        </row>
        <row r="323">
          <cell r="W323">
            <v>0</v>
          </cell>
        </row>
        <row r="324">
          <cell r="W324">
            <v>0</v>
          </cell>
        </row>
        <row r="325">
          <cell r="W325">
            <v>0</v>
          </cell>
        </row>
        <row r="326">
          <cell r="W326">
            <v>0</v>
          </cell>
        </row>
        <row r="327">
          <cell r="W327">
            <v>46</v>
          </cell>
        </row>
        <row r="328">
          <cell r="W328">
            <v>-46</v>
          </cell>
        </row>
        <row r="329">
          <cell r="W329">
            <v>0</v>
          </cell>
        </row>
        <row r="330">
          <cell r="W330">
            <v>526</v>
          </cell>
        </row>
        <row r="331">
          <cell r="W331">
            <v>-526</v>
          </cell>
        </row>
        <row r="332">
          <cell r="W332">
            <v>0</v>
          </cell>
        </row>
        <row r="333">
          <cell r="W333">
            <v>0</v>
          </cell>
        </row>
        <row r="334">
          <cell r="W334">
            <v>0</v>
          </cell>
        </row>
        <row r="335">
          <cell r="W335">
            <v>44</v>
          </cell>
        </row>
        <row r="336">
          <cell r="W336">
            <v>0</v>
          </cell>
        </row>
        <row r="337">
          <cell r="W337">
            <v>0</v>
          </cell>
        </row>
        <row r="338">
          <cell r="W338">
            <v>-13</v>
          </cell>
        </row>
        <row r="339">
          <cell r="W339">
            <v>0</v>
          </cell>
        </row>
        <row r="340">
          <cell r="W340">
            <v>-13</v>
          </cell>
        </row>
        <row r="341">
          <cell r="W341">
            <v>-1</v>
          </cell>
        </row>
        <row r="342">
          <cell r="W342">
            <v>0</v>
          </cell>
        </row>
        <row r="343">
          <cell r="W343">
            <v>0</v>
          </cell>
        </row>
        <row r="344">
          <cell r="W344">
            <v>0</v>
          </cell>
        </row>
        <row r="345">
          <cell r="W345">
            <v>0</v>
          </cell>
        </row>
        <row r="346">
          <cell r="W346">
            <v>-16.552</v>
          </cell>
        </row>
        <row r="347">
          <cell r="W347">
            <v>0</v>
          </cell>
        </row>
        <row r="348">
          <cell r="W348">
            <v>0</v>
          </cell>
        </row>
        <row r="349">
          <cell r="W349">
            <v>538</v>
          </cell>
        </row>
        <row r="350">
          <cell r="W350">
            <v>316.19972800076573</v>
          </cell>
        </row>
        <row r="351">
          <cell r="W351">
            <v>0</v>
          </cell>
        </row>
        <row r="352">
          <cell r="W352">
            <v>-318.8483153639072</v>
          </cell>
        </row>
        <row r="360">
          <cell r="W360" t="str">
            <v>2015/16</v>
          </cell>
        </row>
        <row r="361">
          <cell r="W361">
            <v>2872.6410000000001</v>
          </cell>
        </row>
        <row r="362">
          <cell r="W362">
            <v>309.3102400000007</v>
          </cell>
        </row>
        <row r="363">
          <cell r="W363">
            <v>-504.98800000000006</v>
          </cell>
        </row>
        <row r="364">
          <cell r="W364">
            <v>2584.7199999999998</v>
          </cell>
        </row>
        <row r="365">
          <cell r="W365">
            <v>401.2</v>
          </cell>
        </row>
        <row r="366">
          <cell r="W366">
            <v>7588.6569600000012</v>
          </cell>
        </row>
        <row r="367">
          <cell r="W367">
            <v>-1099.0089599999999</v>
          </cell>
        </row>
        <row r="368">
          <cell r="W368" t="str">
            <v>2015/16</v>
          </cell>
        </row>
        <row r="369">
          <cell r="W369">
            <v>2872.6410000000001</v>
          </cell>
        </row>
        <row r="370">
          <cell r="W370">
            <v>251.52053667378823</v>
          </cell>
        </row>
        <row r="371">
          <cell r="W371">
            <v>-417.79453902808177</v>
          </cell>
        </row>
        <row r="372">
          <cell r="W372">
            <v>2983.0469999999996</v>
          </cell>
        </row>
        <row r="373">
          <cell r="W373">
            <v>401.2</v>
          </cell>
        </row>
        <row r="374">
          <cell r="W374">
            <v>7588.6569600000012</v>
          </cell>
        </row>
        <row r="375">
          <cell r="W375">
            <v>-1099.0089599999999</v>
          </cell>
        </row>
        <row r="376">
          <cell r="W376">
            <v>-6993.4000000000005</v>
          </cell>
        </row>
        <row r="377">
          <cell r="W377">
            <v>7795.7357962473016</v>
          </cell>
        </row>
        <row r="378">
          <cell r="W378">
            <v>7406.7954412239696</v>
          </cell>
        </row>
        <row r="379">
          <cell r="W379">
            <v>1768.1999999999998</v>
          </cell>
        </row>
        <row r="380">
          <cell r="W380">
            <v>-977.33366000000001</v>
          </cell>
        </row>
        <row r="381">
          <cell r="W381">
            <v>152.32763626580601</v>
          </cell>
        </row>
        <row r="382">
          <cell r="W382">
            <v>6280.5444164755072</v>
          </cell>
        </row>
        <row r="383">
          <cell r="W383">
            <v>0</v>
          </cell>
        </row>
        <row r="384">
          <cell r="W384">
            <v>554.67500000000007</v>
          </cell>
        </row>
        <row r="385">
          <cell r="W385">
            <v>728.09229176369092</v>
          </cell>
        </row>
        <row r="386">
          <cell r="W386">
            <v>-527</v>
          </cell>
        </row>
        <row r="387">
          <cell r="W387">
            <v>0</v>
          </cell>
        </row>
        <row r="388">
          <cell r="W388">
            <v>107.64566079424175</v>
          </cell>
        </row>
        <row r="389">
          <cell r="W389">
            <v>-30</v>
          </cell>
        </row>
        <row r="390">
          <cell r="W390">
            <v>27.278999999999996</v>
          </cell>
        </row>
        <row r="391">
          <cell r="W391">
            <v>0.11965999999995347</v>
          </cell>
        </row>
        <row r="392">
          <cell r="W392">
            <v>37.904761904761912</v>
          </cell>
        </row>
        <row r="393">
          <cell r="W393">
            <v>380</v>
          </cell>
        </row>
        <row r="394">
          <cell r="W394">
            <v>-40.675154320987652</v>
          </cell>
        </row>
        <row r="395">
          <cell r="W395">
            <v>0</v>
          </cell>
        </row>
        <row r="396">
          <cell r="W396">
            <v>0</v>
          </cell>
        </row>
        <row r="397">
          <cell r="W397">
            <v>0</v>
          </cell>
        </row>
        <row r="398">
          <cell r="W398">
            <v>1387.3389178660934</v>
          </cell>
        </row>
        <row r="399">
          <cell r="W399">
            <v>0</v>
          </cell>
        </row>
        <row r="400">
          <cell r="W400">
            <v>0</v>
          </cell>
        </row>
        <row r="401">
          <cell r="W401">
            <v>0</v>
          </cell>
        </row>
        <row r="402">
          <cell r="W402">
            <v>0</v>
          </cell>
        </row>
        <row r="403">
          <cell r="W403">
            <v>-250</v>
          </cell>
        </row>
        <row r="404">
          <cell r="W404">
            <v>0</v>
          </cell>
        </row>
        <row r="405">
          <cell r="W405">
            <v>0</v>
          </cell>
        </row>
        <row r="406">
          <cell r="W406">
            <v>0</v>
          </cell>
        </row>
        <row r="407">
          <cell r="W407">
            <v>0</v>
          </cell>
        </row>
        <row r="408">
          <cell r="W408">
            <v>29</v>
          </cell>
        </row>
        <row r="411">
          <cell r="W411">
            <v>1121.6128462441093</v>
          </cell>
        </row>
        <row r="412">
          <cell r="W412">
            <v>29295.898919621985</v>
          </cell>
        </row>
        <row r="413">
          <cell r="W413">
            <v>10676.230796247302</v>
          </cell>
        </row>
        <row r="414">
          <cell r="W414">
            <v>16220.712391850997</v>
          </cell>
        </row>
        <row r="415">
          <cell r="W415">
            <v>-14486.50303850666</v>
          </cell>
        </row>
        <row r="416">
          <cell r="W416">
            <v>-383.74611764705924</v>
          </cell>
        </row>
        <row r="417">
          <cell r="W417">
            <v>3.6111830609518165</v>
          </cell>
        </row>
        <row r="418">
          <cell r="W418">
            <v>2143.9740737835345</v>
          </cell>
        </row>
        <row r="419">
          <cell r="W419">
            <v>-1554.5919592805012</v>
          </cell>
        </row>
        <row r="420">
          <cell r="W420" t="str">
            <v>2015/16</v>
          </cell>
        </row>
        <row r="421">
          <cell r="W421">
            <v>2872.6410000000001</v>
          </cell>
        </row>
        <row r="422">
          <cell r="W422">
            <v>251.52053667378823</v>
          </cell>
        </row>
        <row r="423">
          <cell r="W423">
            <v>-417.79453902808177</v>
          </cell>
        </row>
        <row r="424">
          <cell r="W424">
            <v>2983.0469999999996</v>
          </cell>
        </row>
        <row r="425">
          <cell r="W425">
            <v>401.2</v>
          </cell>
        </row>
        <row r="426">
          <cell r="W426">
            <v>7588.6569600000012</v>
          </cell>
        </row>
        <row r="427">
          <cell r="W427">
            <v>-1099.0089599999999</v>
          </cell>
        </row>
        <row r="428">
          <cell r="W428">
            <v>-6993.4000000000005</v>
          </cell>
        </row>
        <row r="429">
          <cell r="W429" t="e">
            <v>#VALUE!</v>
          </cell>
        </row>
        <row r="430">
          <cell r="W430">
            <v>4408.4926226939315</v>
          </cell>
        </row>
        <row r="431">
          <cell r="W431">
            <v>15893.074345466255</v>
          </cell>
        </row>
        <row r="432">
          <cell r="W432">
            <v>-14944.717043917108</v>
          </cell>
        </row>
        <row r="433">
          <cell r="W433">
            <v>-2816.1384813812529</v>
          </cell>
        </row>
        <row r="434">
          <cell r="W434">
            <v>5882.955599536459</v>
          </cell>
        </row>
        <row r="435">
          <cell r="W435">
            <v>-5444.6828862164666</v>
          </cell>
        </row>
        <row r="436">
          <cell r="W436">
            <v>99.092000719498856</v>
          </cell>
        </row>
        <row r="437">
          <cell r="W437">
            <v>7111.9469941997068</v>
          </cell>
        </row>
        <row r="438">
          <cell r="W438">
            <v>-6278.429049802483</v>
          </cell>
        </row>
        <row r="439">
          <cell r="W439">
            <v>-1746.2125353706849</v>
          </cell>
        </row>
        <row r="440">
          <cell r="W440">
            <v>434.48631312538214</v>
          </cell>
        </row>
        <row r="441">
          <cell r="W441">
            <v>-177.23104449645118</v>
          </cell>
        </row>
        <row r="442">
          <cell r="W442">
            <v>-4003.1352728616826</v>
          </cell>
        </row>
        <row r="443">
          <cell r="W443">
            <v>256.32565999999997</v>
          </cell>
        </row>
        <row r="444">
          <cell r="W444">
            <v>-542.19143736763294</v>
          </cell>
        </row>
        <row r="445">
          <cell r="W445">
            <v>25.145379079798374</v>
          </cell>
        </row>
        <row r="446">
          <cell r="W446">
            <v>208.70626682042774</v>
          </cell>
        </row>
        <row r="447">
          <cell r="W447">
            <v>0</v>
          </cell>
        </row>
        <row r="448">
          <cell r="W448">
            <v>0</v>
          </cell>
        </row>
        <row r="449">
          <cell r="W449">
            <v>-107.64566079424175</v>
          </cell>
        </row>
        <row r="450">
          <cell r="W450">
            <v>3271.0640371753479</v>
          </cell>
        </row>
        <row r="451">
          <cell r="W451">
            <v>-1402.9389187195186</v>
          </cell>
        </row>
        <row r="452">
          <cell r="W452">
            <v>-732.01065590405904</v>
          </cell>
        </row>
        <row r="453">
          <cell r="W453">
            <v>-138.80000000000001</v>
          </cell>
        </row>
        <row r="454">
          <cell r="W454">
            <v>-167.1298245614035</v>
          </cell>
        </row>
        <row r="455">
          <cell r="W455">
            <v>-209.27338391632372</v>
          </cell>
        </row>
        <row r="456">
          <cell r="W456">
            <v>17.111111111111111</v>
          </cell>
        </row>
        <row r="457">
          <cell r="W457">
            <v>0</v>
          </cell>
        </row>
        <row r="458">
          <cell r="W458">
            <v>0</v>
          </cell>
        </row>
        <row r="459">
          <cell r="W459">
            <v>-1284.8823186045136</v>
          </cell>
        </row>
        <row r="460">
          <cell r="W460">
            <v>42.65</v>
          </cell>
        </row>
        <row r="463">
          <cell r="W463">
            <v>-12534.391335086928</v>
          </cell>
        </row>
        <row r="464">
          <cell r="W464" t="e">
            <v>#VALUE!</v>
          </cell>
        </row>
        <row r="465">
          <cell r="W465" t="e">
            <v>#VALUE!</v>
          </cell>
        </row>
        <row r="472">
          <cell r="W472">
            <v>482.27392837801597</v>
          </cell>
        </row>
        <row r="473">
          <cell r="W473">
            <v>1137.3389178660934</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Data All"/>
      <sheetName val="FTE by grade table"/>
      <sheetName val="Pivot tables for graphs"/>
      <sheetName val="Chart2"/>
      <sheetName val="Chart3"/>
      <sheetName val="Chart4"/>
      <sheetName val="Chart5"/>
      <sheetName val="Chart7"/>
      <sheetName val="Chart8"/>
      <sheetName val="Functions All"/>
      <sheetName val="Categorisation"/>
      <sheetName val="Lists"/>
      <sheetName val="Summay20%"/>
      <sheetName val="Directorate breakdown"/>
      <sheetName val="% reductions"/>
      <sheetName val="Category cost breakdown"/>
      <sheetName val="Category FTE breakdown"/>
      <sheetName val="Pipeline"/>
      <sheetName val="Overtime"/>
      <sheetName val="reconcilliation"/>
      <sheetName val="Headcount by Dir"/>
      <sheetName val="Data_All"/>
      <sheetName val="FTE_by_grade_table"/>
      <sheetName val="Pivot_tables_for_graphs"/>
      <sheetName val="Functions_All"/>
      <sheetName val="Directorate_breakdown"/>
      <sheetName val="%_reductions"/>
      <sheetName val="Category_cost_breakdown"/>
      <sheetName val="Category_FTE_breakdown"/>
      <sheetName val="Headcount_by_Dir"/>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ow r="3">
          <cell r="A3" t="str">
            <v>Must do in law or to run a department of State</v>
          </cell>
        </row>
      </sheetData>
      <sheetData sheetId="11"/>
      <sheetData sheetId="12">
        <row r="2">
          <cell r="B2" t="str">
            <v>Analysis and Innovation</v>
          </cell>
        </row>
        <row r="3">
          <cell r="B3" t="str">
            <v>Neighbourhoods Analysis</v>
          </cell>
        </row>
        <row r="4">
          <cell r="B4" t="str">
            <v>Strategic Analysis Team</v>
          </cell>
        </row>
        <row r="5">
          <cell r="B5" t="str">
            <v>Strategic Statistics Division</v>
          </cell>
        </row>
        <row r="6">
          <cell r="B6" t="str">
            <v>Cities</v>
          </cell>
        </row>
        <row r="7">
          <cell r="B7" t="str">
            <v>Cities and Local Growth</v>
          </cell>
        </row>
        <row r="8">
          <cell r="B8" t="str">
            <v>Enterprise Zones</v>
          </cell>
        </row>
        <row r="9">
          <cell r="B9" t="str">
            <v>Policy Team</v>
          </cell>
        </row>
        <row r="10">
          <cell r="B10" t="str">
            <v>EM GDT Programme</v>
          </cell>
        </row>
        <row r="11">
          <cell r="B11" t="str">
            <v>ERDF Programmes Team</v>
          </cell>
        </row>
        <row r="12">
          <cell r="B12" t="str">
            <v>Direcrorate Support</v>
          </cell>
        </row>
        <row r="13">
          <cell r="B13" t="str">
            <v xml:space="preserve">Delivery: Compliance team </v>
          </cell>
        </row>
        <row r="14">
          <cell r="B14" t="str">
            <v>Managing Authority</v>
          </cell>
        </row>
        <row r="15">
          <cell r="B15" t="str">
            <v>Delivery: Other</v>
          </cell>
        </row>
        <row r="16">
          <cell r="B16" t="str">
            <v>ALB Business Partners</v>
          </cell>
        </row>
        <row r="17">
          <cell r="B17" t="str">
            <v>Corporate Finance &amp; FRAT</v>
          </cell>
        </row>
        <row r="18">
          <cell r="B18" t="str">
            <v>Credit Risk</v>
          </cell>
        </row>
        <row r="19">
          <cell r="B19" t="str">
            <v>FCSG Business Partners</v>
          </cell>
        </row>
        <row r="20">
          <cell r="B20" t="str">
            <v>Finance</v>
          </cell>
        </row>
        <row r="21">
          <cell r="B21" t="str">
            <v>Finance Business Partners</v>
          </cell>
        </row>
        <row r="22">
          <cell r="B22" t="str">
            <v>Finance Change</v>
          </cell>
        </row>
        <row r="23">
          <cell r="B23" t="str">
            <v>Finance Shared Service Div</v>
          </cell>
        </row>
        <row r="24">
          <cell r="B24" t="str">
            <v>Intelligent Client Function</v>
          </cell>
        </row>
        <row r="25">
          <cell r="B25" t="str">
            <v>Knowledge &amp; IT</v>
          </cell>
        </row>
        <row r="26">
          <cell r="B26" t="str">
            <v>Knowledge &amp; IT (FOI)</v>
          </cell>
        </row>
        <row r="27">
          <cell r="B27" t="str">
            <v>Property Asset Management Unit</v>
          </cell>
        </row>
        <row r="38">
          <cell r="B38" t="str">
            <v>Better Rented&amp;Leasehold Sector</v>
          </cell>
        </row>
        <row r="39">
          <cell r="B39" t="str">
            <v>Building Regulations&amp;Standards</v>
          </cell>
        </row>
        <row r="40">
          <cell r="B40" t="str">
            <v>Climate Change &amp; Sustain Build</v>
          </cell>
        </row>
        <row r="41">
          <cell r="B41" t="str">
            <v>Homelessness and Support</v>
          </cell>
        </row>
        <row r="42">
          <cell r="B42" t="str">
            <v>Housing Revenue Account</v>
          </cell>
        </row>
        <row r="43">
          <cell r="B43" t="str">
            <v>Housing Standards and Support</v>
          </cell>
        </row>
        <row r="44">
          <cell r="B44" t="str">
            <v>Strategic Support Unit</v>
          </cell>
        </row>
        <row r="45">
          <cell r="B45" t="str">
            <v>Town Centres High St &amp; Costal</v>
          </cell>
        </row>
        <row r="46">
          <cell r="B46" t="str">
            <v>Welfare Reform</v>
          </cell>
        </row>
        <row r="47">
          <cell r="B47" t="str">
            <v>Housing Markets</v>
          </cell>
        </row>
        <row r="48">
          <cell r="B48" t="str">
            <v>Housing Strat HCA Spon &amp; Bill</v>
          </cell>
        </row>
        <row r="49">
          <cell r="B49" t="str">
            <v>Housing Supply</v>
          </cell>
        </row>
        <row r="50">
          <cell r="B50" t="str">
            <v>Land and Housing Delivery</v>
          </cell>
        </row>
        <row r="51">
          <cell r="B51" t="str">
            <v>Right to Buy&amp;Affordable h'sing</v>
          </cell>
        </row>
        <row r="52">
          <cell r="B52" t="str">
            <v>Big Society &amp; Community Rights</v>
          </cell>
        </row>
        <row r="53">
          <cell r="B53" t="str">
            <v>Decentralisation &amp; Neighb'hood</v>
          </cell>
        </row>
        <row r="54">
          <cell r="B54" t="str">
            <v>Integration &amp; Community Rights</v>
          </cell>
        </row>
        <row r="55">
          <cell r="B55" t="str">
            <v>Integration and Faith</v>
          </cell>
        </row>
        <row r="56">
          <cell r="B56" t="str">
            <v>Research &amp; Analysis</v>
          </cell>
        </row>
        <row r="57">
          <cell r="B57" t="str">
            <v>Analysis &amp; Data</v>
          </cell>
        </row>
        <row r="58">
          <cell r="B58" t="str">
            <v>Business Rates Retention &amp; Settlement</v>
          </cell>
        </row>
        <row r="59">
          <cell r="B59" t="str">
            <v>Council Tax</v>
          </cell>
        </row>
        <row r="60">
          <cell r="B60" t="str">
            <v>ICT Unit</v>
          </cell>
        </row>
        <row r="61">
          <cell r="B61" t="str">
            <v>Local Government Finance</v>
          </cell>
        </row>
        <row r="62">
          <cell r="B62" t="str">
            <v>Local Government Finance Pol</v>
          </cell>
        </row>
        <row r="63">
          <cell r="B63" t="str">
            <v>Revenue Funding Policy</v>
          </cell>
        </row>
        <row r="64">
          <cell r="B64" t="str">
            <v>Strategy and Futures</v>
          </cell>
        </row>
        <row r="65">
          <cell r="B65" t="str">
            <v>Strategy, Revenue, Capital &amp; Payments</v>
          </cell>
        </row>
        <row r="66">
          <cell r="B66" t="str">
            <v>Workforce Pay &amp; Pensions</v>
          </cell>
        </row>
        <row r="67">
          <cell r="B67" t="str">
            <v>Accountability &amp; Intelligence</v>
          </cell>
        </row>
        <row r="68">
          <cell r="B68" t="str">
            <v>Care and Reform</v>
          </cell>
        </row>
        <row r="69">
          <cell r="B69" t="str">
            <v>Democracy</v>
          </cell>
        </row>
        <row r="70">
          <cell r="B70" t="str">
            <v>Devolution</v>
          </cell>
        </row>
        <row r="71">
          <cell r="B71" t="str">
            <v>Loc Gov Strat Brief &amp; Prod</v>
          </cell>
        </row>
        <row r="72">
          <cell r="B72" t="str">
            <v>Local Audit Improvement &amp; Intervention</v>
          </cell>
        </row>
        <row r="73">
          <cell r="B73" t="str">
            <v>Local Government Policy</v>
          </cell>
        </row>
        <row r="74">
          <cell r="B74" t="str">
            <v>Localism</v>
          </cell>
        </row>
        <row r="75">
          <cell r="B75" t="str">
            <v>Localism Support Unit</v>
          </cell>
        </row>
        <row r="76">
          <cell r="B76" t="str">
            <v>Localities and London Team</v>
          </cell>
        </row>
        <row r="77">
          <cell r="B77" t="str">
            <v>Localities Central Team</v>
          </cell>
        </row>
        <row r="78">
          <cell r="B78" t="str">
            <v>Localities Leads</v>
          </cell>
        </row>
        <row r="79">
          <cell r="B79" t="str">
            <v>London Futures Team</v>
          </cell>
        </row>
        <row r="80">
          <cell r="B80" t="str">
            <v>London Policy team</v>
          </cell>
        </row>
        <row r="81">
          <cell r="B81" t="str">
            <v>Policy Profession Support Team</v>
          </cell>
        </row>
        <row r="88">
          <cell r="B88" t="str">
            <v>Infrastructure &amp; Environment</v>
          </cell>
        </row>
        <row r="89">
          <cell r="B89" t="str">
            <v>National Planning Casework Uni</v>
          </cell>
        </row>
        <row r="90">
          <cell r="B90" t="str">
            <v>Planning</v>
          </cell>
        </row>
        <row r="91">
          <cell r="B91" t="str">
            <v>Planning - Development Mgmt</v>
          </cell>
        </row>
        <row r="92">
          <cell r="B92" t="str">
            <v>Planning - Development Plans</v>
          </cell>
        </row>
        <row r="93">
          <cell r="B93" t="str">
            <v>Planning – Economic and Social</v>
          </cell>
        </row>
        <row r="94">
          <cell r="B94" t="str">
            <v>Planning Casework</v>
          </cell>
        </row>
        <row r="95">
          <cell r="B95" t="str">
            <v>Programme Management</v>
          </cell>
        </row>
        <row r="96">
          <cell r="B96" t="str">
            <v>Corporate Communications</v>
          </cell>
        </row>
        <row r="97">
          <cell r="B97" t="str">
            <v>Correspondence</v>
          </cell>
        </row>
        <row r="98">
          <cell r="B98" t="str">
            <v>Executive Team Office</v>
          </cell>
        </row>
        <row r="99">
          <cell r="B99" t="str">
            <v>External Communications</v>
          </cell>
        </row>
        <row r="100">
          <cell r="B100" t="str">
            <v>Implementation Unit</v>
          </cell>
        </row>
        <row r="101">
          <cell r="B101" t="str">
            <v>Minister of State - BL</v>
          </cell>
        </row>
        <row r="102">
          <cell r="B102" t="str">
            <v>Minister of State – MF</v>
          </cell>
        </row>
        <row r="103">
          <cell r="B103" t="str">
            <v>Parliamentary</v>
          </cell>
        </row>
        <row r="104">
          <cell r="B104" t="str">
            <v>Private Office</v>
          </cell>
        </row>
        <row r="105">
          <cell r="B105" t="str">
            <v>Secretary of State</v>
          </cell>
        </row>
        <row r="106">
          <cell r="B106" t="str">
            <v>SPADS Office</v>
          </cell>
        </row>
        <row r="107">
          <cell r="B107" t="str">
            <v>Strategy</v>
          </cell>
        </row>
        <row r="108">
          <cell r="B108" t="str">
            <v>Strategy, Comms &amp; Private Off</v>
          </cell>
        </row>
        <row r="109">
          <cell r="B109" t="str">
            <v>Public Service Reform Directorate</v>
          </cell>
        </row>
        <row r="110">
          <cell r="B110" t="str">
            <v>Troubled Families Team</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B&gt;"/>
      <sheetName val="Dynamic Cover"/>
      <sheetName val="COVER"/>
      <sheetName val="COVER static"/>
      <sheetName val="Scorecard"/>
      <sheetName val="Fiscal&gt;"/>
      <sheetName val="Model"/>
      <sheetName val="Screen"/>
      <sheetName val="Forecasts&gt;"/>
      <sheetName val="FSP input"/>
      <sheetName val="Tables for Cx"/>
    </sheetNames>
    <sheetDataSet>
      <sheetData sheetId="0" refreshError="1"/>
      <sheetData sheetId="1" refreshError="1"/>
      <sheetData sheetId="2" refreshError="1"/>
      <sheetData sheetId="3"/>
      <sheetData sheetId="4">
        <row r="45">
          <cell r="S45" t="str">
            <v>Tax</v>
          </cell>
        </row>
        <row r="46">
          <cell r="C46" t="str">
            <v>Vlookup Main Title</v>
          </cell>
        </row>
        <row r="47">
          <cell r="C47" t="str">
            <v>Additional interviews throughout claim</v>
          </cell>
        </row>
        <row r="48">
          <cell r="C48" t="str">
            <v>Seven waiting days for unemployed claimants</v>
          </cell>
        </row>
        <row r="49">
          <cell r="C49" t="str">
            <v>Three-monthly interviews</v>
          </cell>
        </row>
        <row r="50">
          <cell r="C50" t="str">
            <v>Social rent uprating policy</v>
          </cell>
        </row>
        <row r="51">
          <cell r="C51" t="str">
            <v>DWP benefits: recovering debt</v>
          </cell>
        </row>
        <row r="52">
          <cell r="C52" t="str">
            <v>Tax Credits: recovering debt</v>
          </cell>
        </row>
        <row r="53">
          <cell r="C53" t="str">
            <v>Pension Credit: abolish Assessed Income Periods</v>
          </cell>
        </row>
        <row r="54">
          <cell r="C54" t="str">
            <v>Museums: operational and financial freedoms</v>
          </cell>
        </row>
        <row r="55">
          <cell r="C55" t="str">
            <v>Manchester City Deal</v>
          </cell>
        </row>
        <row r="56">
          <cell r="C56" t="str">
            <v xml:space="preserve">Winter Fuel Payments: Overseas eligiblity </v>
          </cell>
        </row>
        <row r="59">
          <cell r="C59" t="str">
            <v>Changes to the CT “loss-buying” targeted anti-avoidance rule (likely around -40?)</v>
          </cell>
        </row>
        <row r="60">
          <cell r="C60" t="str">
            <v>Employment Allowance: schools treatment</v>
          </cell>
        </row>
        <row r="69">
          <cell r="C69" t="str">
            <v>Earn or Learn (Total)</v>
          </cell>
        </row>
        <row r="72">
          <cell r="C72" t="str">
            <v>Family incomes</v>
          </cell>
        </row>
        <row r="73">
          <cell r="C73" t="str">
            <v>Disability benefits (localisation/personalisation; overlaps between cash and servcies)</v>
          </cell>
        </row>
        <row r="74">
          <cell r="C74" t="str">
            <v>Pension triple lock carry-forward to next Parliament</v>
          </cell>
        </row>
        <row r="75">
          <cell r="C75" t="str">
            <v>Voluntary NICS for enhanced state pension (total)</v>
          </cell>
        </row>
        <row r="79">
          <cell r="C79" t="str">
            <v>Labour Market (long-term unemployment)</v>
          </cell>
        </row>
        <row r="81">
          <cell r="C81" t="str">
            <v>Avoidance</v>
          </cell>
        </row>
        <row r="82">
          <cell r="C82" t="str">
            <v>FED package</v>
          </cell>
        </row>
        <row r="84">
          <cell r="C84" t="str">
            <v>Cost of Living</v>
          </cell>
        </row>
        <row r="85">
          <cell r="C85" t="str">
            <v>Memo: Car Parking charges cap</v>
          </cell>
        </row>
        <row r="89">
          <cell r="C89" t="str">
            <v>Supporting marriage in the Tax System (750, 20% up to 100k)</v>
          </cell>
        </row>
        <row r="90">
          <cell r="C90" t="str">
            <v>Political offset to recognising marriage</v>
          </cell>
        </row>
        <row r="92">
          <cell r="C92" t="str">
            <v>Tax Free Childcare</v>
          </cell>
        </row>
        <row r="98">
          <cell r="C98" t="str">
            <v>SBRR extension: Extension to next revaluation 2017 (number from sub)</v>
          </cell>
        </row>
        <row r="99">
          <cell r="C99" t="str">
            <v>Memo: Business Rates: Emptry Property Rate Relief</v>
          </cell>
        </row>
        <row r="100">
          <cell r="C100" t="str">
            <v>Memo: Business Rates: RPI to CPI indexation (number from sub)</v>
          </cell>
        </row>
        <row r="101">
          <cell r="C101" t="str">
            <v xml:space="preserve">Incentivise new occupants in previously empty property </v>
          </cell>
        </row>
        <row r="103">
          <cell r="C103" t="str">
            <v>Annual investment allowance kept at 250k until April 2017, then to £100k</v>
          </cell>
        </row>
        <row r="104">
          <cell r="C104" t="str">
            <v>Memo: NICS employer allowances to £3000 (from PTWP estimate)</v>
          </cell>
        </row>
        <row r="105">
          <cell r="C105" t="str">
            <v>Memo: SME R&amp;D tax credit</v>
          </cell>
        </row>
        <row r="106">
          <cell r="C106" t="str">
            <v>Memo: Alternative Investment Market</v>
          </cell>
        </row>
        <row r="108">
          <cell r="C108" t="str">
            <v>Export Tax credit</v>
          </cell>
        </row>
        <row r="109">
          <cell r="C109" t="str">
            <v>Arts/commercial theatre tax relief (number from option in sub)</v>
          </cell>
        </row>
        <row r="110">
          <cell r="C110" t="str">
            <v>Visual effects tax relief</v>
          </cell>
        </row>
        <row r="112">
          <cell r="C112" t="str">
            <v>Midlands/North package (awaiting detail)</v>
          </cell>
        </row>
        <row r="113">
          <cell r="C113" t="str">
            <v>Memo: Land Value measure (MW advised against)</v>
          </cell>
        </row>
        <row r="116">
          <cell r="C116" t="str">
            <v>Increase to Discretionary Housing Payment Fund</v>
          </cell>
        </row>
        <row r="117">
          <cell r="C117" t="str">
            <v>Memo: Support competition on petrol prices on motorways (DfT might pay for)</v>
          </cell>
        </row>
        <row r="118">
          <cell r="C118" t="str">
            <v xml:space="preserve">Memo: RP: Cap Rail fare increase to RPI +1 (includes TFL) for Parliament (DfT DEL) </v>
          </cell>
        </row>
        <row r="119">
          <cell r="C119" t="str">
            <v>Memo: Fuel Duty freeze to September 14</v>
          </cell>
        </row>
        <row r="122">
          <cell r="C122" t="str">
            <v>Extension of New Enteprise Allowance until March 2016</v>
          </cell>
        </row>
        <row r="127">
          <cell r="C127" t="str">
            <v>Shale Gas pad allowance (will go ahead, costing uncertain until September)</v>
          </cell>
        </row>
        <row r="128">
          <cell r="C128" t="str">
            <v>CPF rate change for coal</v>
          </cell>
        </row>
        <row r="129">
          <cell r="C129" t="str">
            <v>New Climate Change Agreements for data centres giving discount on climate change levy (could go higher depending on sectoral coverage, Ministers keen)</v>
          </cell>
        </row>
        <row r="131">
          <cell r="C131" t="str">
            <v>Memo: Bare boat leasing (potentially low hundreds of millions from 14/15)</v>
          </cell>
        </row>
        <row r="132">
          <cell r="C132" t="str">
            <v xml:space="preserve">Memo: Increasing number of companies entitled to reinvestment relief </v>
          </cell>
        </row>
        <row r="133">
          <cell r="C133" t="str">
            <v>Memo: Lowering APD on flights to the Caribbean</v>
          </cell>
        </row>
        <row r="136">
          <cell r="C136" t="str">
            <v>TME envelope 18-19</v>
          </cell>
        </row>
        <row r="139">
          <cell r="C139" t="str">
            <v>Avoidance package</v>
          </cell>
        </row>
        <row r="140">
          <cell r="C140" t="str">
            <v>Image Rights</v>
          </cell>
        </row>
        <row r="141">
          <cell r="C141" t="str">
            <v>Onshore intermediaries</v>
          </cell>
        </row>
        <row r="142">
          <cell r="C142" t="str">
            <v>Termination payments (likely to be low hundreds)</v>
          </cell>
        </row>
        <row r="143">
          <cell r="C143" t="str">
            <v>Venture Capital Trusts, chnages to share buy-back rules</v>
          </cell>
        </row>
        <row r="144">
          <cell r="C144" t="str">
            <v>HMRC package (likely to be low 100s; possible overlap with Avoidance package)</v>
          </cell>
        </row>
        <row r="145">
          <cell r="C145" t="str">
            <v xml:space="preserve">Memo: HMRC Debt collection proposals </v>
          </cell>
        </row>
        <row r="146">
          <cell r="C146" t="str">
            <v>Tax Credit Debt Recovery</v>
          </cell>
        </row>
        <row r="147">
          <cell r="C147" t="str">
            <v>Pensions/Pensions Tax Relief</v>
          </cell>
        </row>
        <row r="148">
          <cell r="C148" t="str">
            <v>Winter Fuel Payment eligbility for people in hot countries</v>
          </cell>
        </row>
        <row r="149">
          <cell r="C149" t="str">
            <v>Winter Fuel Payment eligbility for higher-rate taxpayers</v>
          </cell>
        </row>
      </sheetData>
      <sheetData sheetId="5" refreshError="1"/>
      <sheetData sheetId="6">
        <row r="4">
          <cell r="E4" t="str">
            <v>2010-11</v>
          </cell>
        </row>
      </sheetData>
      <sheetData sheetId="7">
        <row r="5">
          <cell r="N5" t="str">
            <v>BUD13R3</v>
          </cell>
        </row>
      </sheetData>
      <sheetData sheetId="8" refreshError="1"/>
      <sheetData sheetId="9">
        <row r="1">
          <cell r="A1" t="str">
            <v>Forecast input</v>
          </cell>
        </row>
      </sheetData>
      <sheetData sheetId="1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gt;"/>
      <sheetName val="Data"/>
      <sheetName val="Classification"/>
      <sheetName val="PSAT Capital Reconciliation"/>
      <sheetName val="PSAT Current Reconciliation"/>
      <sheetName val="PEF_LOADFILE 03 Mar"/>
      <sheetName val="Dept AMEsum"/>
      <sheetName val="DELsum"/>
      <sheetName val="PC DELsum"/>
      <sheetName val="DOMINANTdl "/>
      <sheetName val="Queries --&gt;"/>
      <sheetName val="Ftabs Query"/>
      <sheetName val="NA Query"/>
      <sheetName val="New DEL Query"/>
      <sheetName val="Mod Query"/>
      <sheetName val="AA Query"/>
      <sheetName val="Calcs --&gt;"/>
      <sheetName val="Calculations"/>
      <sheetName val="LA Current"/>
      <sheetName val="LA Cap"/>
      <sheetName val="Outputs --&gt;"/>
      <sheetName val="Ftabs input"/>
      <sheetName val="TME2"/>
      <sheetName val="TME"/>
      <sheetName val="PSAT2"/>
      <sheetName val="New AA table"/>
      <sheetName val="Model ---&gt;"/>
      <sheetName val="Mod input"/>
      <sheetName val="Model BEFORE input"/>
      <sheetName val="Upload"/>
      <sheetName val=" Model AFTER input"/>
      <sheetName val="Mod input - Model AFTER input"/>
      <sheetName val="Other---&gt;"/>
      <sheetName val="New PSCE, PSNI tables"/>
      <sheetName val="Conversion from old tables"/>
      <sheetName val="Admin---&gt;"/>
      <sheetName val="Notes"/>
      <sheetName val="EC codes"/>
    </sheetNames>
    <sheetDataSet>
      <sheetData sheetId="0"/>
      <sheetData sheetId="1"/>
      <sheetData sheetId="2"/>
      <sheetData sheetId="3"/>
      <sheetData sheetId="4"/>
      <sheetData sheetId="5"/>
      <sheetData sheetId="6">
        <row r="2">
          <cell r="A2" t="str">
            <v>Empty</v>
          </cell>
          <cell r="B2" t="str">
            <v>Capital grants to and from the private sector</v>
          </cell>
          <cell r="C2" t="str">
            <v>Student loans</v>
          </cell>
          <cell r="D2">
            <v>0</v>
          </cell>
          <cell r="E2">
            <v>0</v>
          </cell>
          <cell r="F2">
            <v>0</v>
          </cell>
          <cell r="G2">
            <v>0</v>
          </cell>
          <cell r="H2">
            <v>-0.13900000000000001</v>
          </cell>
          <cell r="I2">
            <v>0.72899999999999998</v>
          </cell>
          <cell r="J2">
            <v>0</v>
          </cell>
          <cell r="K2">
            <v>0</v>
          </cell>
          <cell r="L2">
            <v>0</v>
          </cell>
        </row>
        <row r="3">
          <cell r="A3" t="str">
            <v>Empty</v>
          </cell>
          <cell r="B3" t="str">
            <v>Cegs (Consumption)</v>
          </cell>
          <cell r="C3" t="str">
            <v>Other departmental expenditure</v>
          </cell>
          <cell r="D3">
            <v>0</v>
          </cell>
          <cell r="E3">
            <v>0</v>
          </cell>
          <cell r="F3">
            <v>0</v>
          </cell>
          <cell r="G3">
            <v>-1E-3</v>
          </cell>
          <cell r="H3">
            <v>0.28199999999999997</v>
          </cell>
          <cell r="I3">
            <v>0.11799999999999999</v>
          </cell>
          <cell r="J3">
            <v>1.159</v>
          </cell>
          <cell r="K3">
            <v>1.2210000000000001</v>
          </cell>
          <cell r="L3">
            <v>0.46899999999999997</v>
          </cell>
        </row>
        <row r="4">
          <cell r="A4" t="str">
            <v>Empty</v>
          </cell>
          <cell r="B4" t="str">
            <v>Cegs (Consumption)</v>
          </cell>
          <cell r="C4" t="str">
            <v>Student loans</v>
          </cell>
          <cell r="D4">
            <v>0</v>
          </cell>
          <cell r="E4">
            <v>0</v>
          </cell>
          <cell r="F4">
            <v>0</v>
          </cell>
          <cell r="G4">
            <v>0</v>
          </cell>
          <cell r="H4">
            <v>0</v>
          </cell>
          <cell r="I4">
            <v>0</v>
          </cell>
          <cell r="J4">
            <v>1.5529999999999999</v>
          </cell>
          <cell r="K4">
            <v>-0.59099999999999997</v>
          </cell>
          <cell r="L4">
            <v>0</v>
          </cell>
        </row>
        <row r="5">
          <cell r="A5" t="str">
            <v>Empty</v>
          </cell>
          <cell r="B5" t="str">
            <v>GDFCF</v>
          </cell>
          <cell r="C5" t="str">
            <v>Other departmental expenditure</v>
          </cell>
          <cell r="D5">
            <v>0</v>
          </cell>
          <cell r="E5">
            <v>0</v>
          </cell>
          <cell r="F5">
            <v>0</v>
          </cell>
          <cell r="G5">
            <v>-4.8000000000000001E-2</v>
          </cell>
          <cell r="H5">
            <v>0.22500000000000001</v>
          </cell>
          <cell r="I5">
            <v>1.2E-2</v>
          </cell>
          <cell r="J5">
            <v>9.8000000000000004E-2</v>
          </cell>
          <cell r="K5">
            <v>0</v>
          </cell>
          <cell r="L5">
            <v>0</v>
          </cell>
        </row>
        <row r="6">
          <cell r="A6" t="str">
            <v>Empty</v>
          </cell>
          <cell r="B6" t="str">
            <v>Other - not PSCE or PSNI</v>
          </cell>
          <cell r="C6" t="str">
            <v>Other departmental expenditure</v>
          </cell>
          <cell r="D6">
            <v>0</v>
          </cell>
          <cell r="E6">
            <v>0</v>
          </cell>
          <cell r="F6">
            <v>0</v>
          </cell>
          <cell r="G6">
            <v>-6.7069999999999999</v>
          </cell>
          <cell r="H6">
            <v>0</v>
          </cell>
          <cell r="I6">
            <v>0</v>
          </cell>
          <cell r="J6">
            <v>0</v>
          </cell>
          <cell r="K6">
            <v>0</v>
          </cell>
          <cell r="L6">
            <v>0</v>
          </cell>
        </row>
        <row r="7">
          <cell r="A7" t="str">
            <v>Empty</v>
          </cell>
          <cell r="B7" t="str">
            <v>Other current grants</v>
          </cell>
          <cell r="C7" t="str">
            <v>Other departmental expenditure</v>
          </cell>
          <cell r="D7">
            <v>0</v>
          </cell>
          <cell r="E7">
            <v>0</v>
          </cell>
          <cell r="F7">
            <v>0</v>
          </cell>
          <cell r="G7">
            <v>0.48199999999999998</v>
          </cell>
          <cell r="H7">
            <v>0.128</v>
          </cell>
          <cell r="I7">
            <v>0</v>
          </cell>
          <cell r="J7">
            <v>-0.76400000000000001</v>
          </cell>
          <cell r="K7">
            <v>-8.9999999999999993E-3</v>
          </cell>
          <cell r="L7">
            <v>0</v>
          </cell>
        </row>
        <row r="8">
          <cell r="A8" t="str">
            <v>Empty</v>
          </cell>
          <cell r="B8" t="str">
            <v>Subsidies</v>
          </cell>
          <cell r="C8" t="str">
            <v>Other departmental expenditure</v>
          </cell>
          <cell r="D8">
            <v>0</v>
          </cell>
          <cell r="E8">
            <v>0</v>
          </cell>
          <cell r="F8">
            <v>0</v>
          </cell>
          <cell r="G8">
            <v>0</v>
          </cell>
          <cell r="H8">
            <v>0</v>
          </cell>
          <cell r="I8">
            <v>0</v>
          </cell>
          <cell r="J8">
            <v>0.15</v>
          </cell>
          <cell r="K8">
            <v>0.16</v>
          </cell>
          <cell r="L8">
            <v>0.18</v>
          </cell>
        </row>
        <row r="9">
          <cell r="A9" t="str">
            <v>Empty</v>
          </cell>
          <cell r="B9" t="str">
            <v>(blank)</v>
          </cell>
          <cell r="C9" t="str">
            <v>Other departmental expenditure</v>
          </cell>
          <cell r="D9">
            <v>0</v>
          </cell>
          <cell r="E9">
            <v>0</v>
          </cell>
          <cell r="F9">
            <v>0</v>
          </cell>
          <cell r="G9">
            <v>0</v>
          </cell>
          <cell r="H9">
            <v>0</v>
          </cell>
          <cell r="I9">
            <v>0</v>
          </cell>
          <cell r="J9">
            <v>0</v>
          </cell>
          <cell r="K9">
            <v>0</v>
          </cell>
          <cell r="L9">
            <v>0</v>
          </cell>
        </row>
        <row r="10">
          <cell r="A10" t="str">
            <v>LEVA</v>
          </cell>
          <cell r="B10" t="str">
            <v>Net current grants abroad</v>
          </cell>
          <cell r="C10" t="str">
            <v>Other departmental expenditure</v>
          </cell>
          <cell r="D10">
            <v>0</v>
          </cell>
          <cell r="E10">
            <v>0</v>
          </cell>
          <cell r="F10">
            <v>0</v>
          </cell>
          <cell r="G10">
            <v>-45.695</v>
          </cell>
          <cell r="H10">
            <v>-55.484999999999999</v>
          </cell>
          <cell r="I10">
            <v>-55.746000000000002</v>
          </cell>
          <cell r="J10">
            <v>-48.002000000000002</v>
          </cell>
          <cell r="K10">
            <v>-48.186999999999998</v>
          </cell>
          <cell r="L10">
            <v>0</v>
          </cell>
        </row>
        <row r="11">
          <cell r="A11" t="str">
            <v>UCLA</v>
          </cell>
          <cell r="B11" t="str">
            <v>Subsidies</v>
          </cell>
          <cell r="C11" t="str">
            <v>Other departmental expenditure</v>
          </cell>
          <cell r="D11">
            <v>0</v>
          </cell>
          <cell r="E11">
            <v>0</v>
          </cell>
          <cell r="F11">
            <v>0</v>
          </cell>
          <cell r="G11">
            <v>0</v>
          </cell>
          <cell r="H11">
            <v>0</v>
          </cell>
          <cell r="I11">
            <v>0</v>
          </cell>
          <cell r="J11">
            <v>0</v>
          </cell>
          <cell r="K11">
            <v>0</v>
          </cell>
          <cell r="L11">
            <v>0</v>
          </cell>
        </row>
        <row r="12">
          <cell r="A12" t="str">
            <v>SFAV</v>
          </cell>
          <cell r="B12" t="str">
            <v>Financial transactions</v>
          </cell>
          <cell r="C12" t="str">
            <v>Other departmental expenditure</v>
          </cell>
          <cell r="D12">
            <v>0</v>
          </cell>
          <cell r="E12">
            <v>0</v>
          </cell>
          <cell r="F12">
            <v>0</v>
          </cell>
          <cell r="G12">
            <v>0</v>
          </cell>
          <cell r="H12">
            <v>0</v>
          </cell>
          <cell r="I12">
            <v>0</v>
          </cell>
          <cell r="J12">
            <v>0</v>
          </cell>
          <cell r="K12">
            <v>0</v>
          </cell>
          <cell r="L12">
            <v>0</v>
          </cell>
        </row>
        <row r="13">
          <cell r="A13" t="str">
            <v>ACHB</v>
          </cell>
          <cell r="B13" t="str">
            <v>GDFCF</v>
          </cell>
          <cell r="C13" t="str">
            <v>Other departmental expenditure</v>
          </cell>
          <cell r="D13">
            <v>0</v>
          </cell>
          <cell r="E13">
            <v>0</v>
          </cell>
          <cell r="F13">
            <v>0</v>
          </cell>
          <cell r="G13">
            <v>0</v>
          </cell>
          <cell r="H13">
            <v>0</v>
          </cell>
          <cell r="I13">
            <v>-709</v>
          </cell>
          <cell r="J13">
            <v>0</v>
          </cell>
          <cell r="K13">
            <v>0</v>
          </cell>
          <cell r="L13">
            <v>0</v>
          </cell>
        </row>
        <row r="14">
          <cell r="A14" t="str">
            <v>AODT</v>
          </cell>
          <cell r="B14" t="str">
            <v>Capital grants (net) within the public sector</v>
          </cell>
          <cell r="C14" t="str">
            <v>Other departmental expenditure</v>
          </cell>
          <cell r="D14">
            <v>0</v>
          </cell>
          <cell r="E14">
            <v>0</v>
          </cell>
          <cell r="F14">
            <v>610.26</v>
          </cell>
          <cell r="G14">
            <v>368.113</v>
          </cell>
          <cell r="H14">
            <v>542.90300000000002</v>
          </cell>
          <cell r="I14">
            <v>1212.864</v>
          </cell>
          <cell r="J14">
            <v>516.44799999999998</v>
          </cell>
          <cell r="K14">
            <v>170.73599999999999</v>
          </cell>
          <cell r="L14">
            <v>842.97299999999996</v>
          </cell>
        </row>
        <row r="15">
          <cell r="A15" t="str">
            <v>BBCI</v>
          </cell>
          <cell r="B15" t="str">
            <v>Other - not PSCE or PSNI</v>
          </cell>
          <cell r="C15" t="str">
            <v>BBC domestic services</v>
          </cell>
          <cell r="D15">
            <v>0</v>
          </cell>
          <cell r="E15">
            <v>0</v>
          </cell>
          <cell r="F15">
            <v>-151</v>
          </cell>
          <cell r="G15">
            <v>-144</v>
          </cell>
          <cell r="H15">
            <v>-85</v>
          </cell>
          <cell r="I15">
            <v>-43</v>
          </cell>
          <cell r="J15">
            <v>-68.8</v>
          </cell>
          <cell r="K15">
            <v>-63</v>
          </cell>
          <cell r="L15">
            <v>-72</v>
          </cell>
        </row>
        <row r="16">
          <cell r="A16" t="str">
            <v>BBCK</v>
          </cell>
          <cell r="B16" t="str">
            <v>GDFCF</v>
          </cell>
          <cell r="C16" t="str">
            <v>BBC domestic services</v>
          </cell>
          <cell r="D16">
            <v>0</v>
          </cell>
          <cell r="E16">
            <v>0</v>
          </cell>
          <cell r="F16">
            <v>78</v>
          </cell>
          <cell r="G16">
            <v>94</v>
          </cell>
          <cell r="H16">
            <v>103</v>
          </cell>
          <cell r="I16">
            <v>85</v>
          </cell>
          <cell r="J16">
            <v>81.099999999999994</v>
          </cell>
          <cell r="K16">
            <v>123</v>
          </cell>
          <cell r="L16">
            <v>114</v>
          </cell>
        </row>
        <row r="17">
          <cell r="A17" t="str">
            <v>BBCP</v>
          </cell>
          <cell r="B17" t="str">
            <v>Cegs (Consumption)</v>
          </cell>
          <cell r="C17" t="str">
            <v>BBC domestic services</v>
          </cell>
          <cell r="D17">
            <v>0</v>
          </cell>
          <cell r="E17">
            <v>0</v>
          </cell>
          <cell r="F17">
            <v>2157</v>
          </cell>
          <cell r="G17">
            <v>2279</v>
          </cell>
          <cell r="H17">
            <v>2411</v>
          </cell>
          <cell r="I17">
            <v>2375</v>
          </cell>
          <cell r="J17">
            <v>2409.6999999999998</v>
          </cell>
          <cell r="K17">
            <v>2279</v>
          </cell>
          <cell r="L17">
            <v>2181</v>
          </cell>
        </row>
        <row r="18">
          <cell r="A18" t="str">
            <v>BBCS</v>
          </cell>
          <cell r="B18" t="str">
            <v>Other - not PSCE or PSNI</v>
          </cell>
          <cell r="C18" t="str">
            <v>Other departmental expenditure</v>
          </cell>
          <cell r="D18">
            <v>0</v>
          </cell>
          <cell r="E18">
            <v>0</v>
          </cell>
          <cell r="F18">
            <v>-431</v>
          </cell>
          <cell r="G18">
            <v>-458</v>
          </cell>
          <cell r="H18">
            <v>-480</v>
          </cell>
          <cell r="I18">
            <v>-502</v>
          </cell>
          <cell r="J18">
            <v>-532</v>
          </cell>
          <cell r="K18">
            <v>-537</v>
          </cell>
          <cell r="L18">
            <v>-555</v>
          </cell>
        </row>
        <row r="19">
          <cell r="A19" t="str">
            <v>BBCW</v>
          </cell>
          <cell r="B19" t="str">
            <v>Cegs (Consumption)</v>
          </cell>
          <cell r="C19" t="str">
            <v>BBC domestic services</v>
          </cell>
          <cell r="D19">
            <v>0</v>
          </cell>
          <cell r="E19">
            <v>0</v>
          </cell>
          <cell r="F19">
            <v>910</v>
          </cell>
          <cell r="G19">
            <v>931.7</v>
          </cell>
          <cell r="H19">
            <v>916</v>
          </cell>
          <cell r="I19">
            <v>1097.8</v>
          </cell>
          <cell r="J19">
            <v>975.3</v>
          </cell>
          <cell r="K19">
            <v>1248</v>
          </cell>
          <cell r="L19">
            <v>1194</v>
          </cell>
        </row>
        <row r="20">
          <cell r="A20" t="str">
            <v>BNK1</v>
          </cell>
          <cell r="B20" t="str">
            <v>Capital grants to and from the private sector</v>
          </cell>
          <cell r="C20" t="str">
            <v>Other departmental expenditure</v>
          </cell>
          <cell r="D20">
            <v>0</v>
          </cell>
          <cell r="E20">
            <v>0</v>
          </cell>
          <cell r="F20">
            <v>0</v>
          </cell>
          <cell r="G20">
            <v>0</v>
          </cell>
          <cell r="H20">
            <v>0</v>
          </cell>
          <cell r="I20">
            <v>0</v>
          </cell>
          <cell r="J20">
            <v>9361</v>
          </cell>
          <cell r="K20">
            <v>4524</v>
          </cell>
          <cell r="L20">
            <v>0</v>
          </cell>
        </row>
        <row r="21">
          <cell r="A21" t="str">
            <v>BNK2</v>
          </cell>
          <cell r="B21" t="str">
            <v>Capital grants to and from the private sector</v>
          </cell>
          <cell r="C21" t="str">
            <v>Other departmental expenditure</v>
          </cell>
          <cell r="D21">
            <v>0</v>
          </cell>
          <cell r="E21">
            <v>0</v>
          </cell>
          <cell r="F21">
            <v>0</v>
          </cell>
          <cell r="G21">
            <v>0</v>
          </cell>
          <cell r="H21">
            <v>0</v>
          </cell>
          <cell r="I21">
            <v>0</v>
          </cell>
          <cell r="K21">
            <v>0</v>
          </cell>
          <cell r="L21">
            <v>0</v>
          </cell>
        </row>
        <row r="22">
          <cell r="A22" t="str">
            <v>BNKF</v>
          </cell>
          <cell r="B22" t="str">
            <v>Fin trans - net lending to PCs</v>
          </cell>
          <cell r="C22" t="str">
            <v>Other departmental expenditure</v>
          </cell>
          <cell r="D22">
            <v>0</v>
          </cell>
          <cell r="E22">
            <v>0</v>
          </cell>
          <cell r="F22">
            <v>0</v>
          </cell>
          <cell r="G22">
            <v>0</v>
          </cell>
          <cell r="H22">
            <v>0</v>
          </cell>
          <cell r="I22">
            <v>0</v>
          </cell>
          <cell r="J22">
            <v>0</v>
          </cell>
          <cell r="K22">
            <v>0</v>
          </cell>
          <cell r="L22">
            <v>0</v>
          </cell>
        </row>
        <row r="23">
          <cell r="A23" t="str">
            <v>BNKF</v>
          </cell>
          <cell r="B23" t="str">
            <v>Financial transactions</v>
          </cell>
          <cell r="C23" t="str">
            <v>Other departmental expenditure</v>
          </cell>
          <cell r="D23">
            <v>0</v>
          </cell>
          <cell r="E23">
            <v>0</v>
          </cell>
          <cell r="F23">
            <v>0</v>
          </cell>
          <cell r="G23">
            <v>0</v>
          </cell>
          <cell r="H23">
            <v>14.409000000000001</v>
          </cell>
          <cell r="I23">
            <v>7.9640000000000004</v>
          </cell>
          <cell r="J23">
            <v>7.1370000000024447</v>
          </cell>
          <cell r="K23">
            <v>6.1390000000028522</v>
          </cell>
          <cell r="L23">
            <v>-7611.7849999999999</v>
          </cell>
        </row>
        <row r="24">
          <cell r="A24" t="str">
            <v>BNKF</v>
          </cell>
          <cell r="B24" t="str">
            <v>Other - not PSCE or PSNI</v>
          </cell>
          <cell r="C24" t="str">
            <v>Other departmental expenditure</v>
          </cell>
          <cell r="D24">
            <v>0</v>
          </cell>
          <cell r="E24">
            <v>0</v>
          </cell>
          <cell r="F24">
            <v>0</v>
          </cell>
          <cell r="G24">
            <v>0</v>
          </cell>
          <cell r="H24">
            <v>0</v>
          </cell>
          <cell r="I24">
            <v>0</v>
          </cell>
          <cell r="J24">
            <v>0</v>
          </cell>
          <cell r="K24">
            <v>-951.11300000000006</v>
          </cell>
          <cell r="L24">
            <v>108.10199999999998</v>
          </cell>
        </row>
        <row r="25">
          <cell r="A25" t="str">
            <v>BOED</v>
          </cell>
          <cell r="B25" t="str">
            <v>Other - not PSCE or PSNI</v>
          </cell>
          <cell r="C25" t="str">
            <v>Other departmental expenditure</v>
          </cell>
          <cell r="D25">
            <v>0</v>
          </cell>
          <cell r="E25">
            <v>0</v>
          </cell>
          <cell r="F25">
            <v>-37.866999999999997</v>
          </cell>
          <cell r="G25">
            <v>0</v>
          </cell>
          <cell r="H25">
            <v>0</v>
          </cell>
          <cell r="I25">
            <v>0</v>
          </cell>
          <cell r="J25">
            <v>0</v>
          </cell>
          <cell r="K25">
            <v>0</v>
          </cell>
          <cell r="L25">
            <v>-62.764000000000003</v>
          </cell>
        </row>
        <row r="26">
          <cell r="A26" t="str">
            <v>CART</v>
          </cell>
          <cell r="B26" t="str">
            <v>Other current grants</v>
          </cell>
          <cell r="C26" t="str">
            <v>Other departmental expenditure</v>
          </cell>
          <cell r="D26">
            <v>0</v>
          </cell>
          <cell r="E26">
            <v>0</v>
          </cell>
          <cell r="F26">
            <v>0</v>
          </cell>
          <cell r="G26">
            <v>243.31899999999999</v>
          </cell>
          <cell r="H26">
            <v>298.77100000000002</v>
          </cell>
          <cell r="I26">
            <v>139.673</v>
          </cell>
          <cell r="J26">
            <v>199.7</v>
          </cell>
          <cell r="K26">
            <v>119.785</v>
          </cell>
          <cell r="L26">
            <v>0</v>
          </cell>
        </row>
        <row r="27">
          <cell r="A27" t="str">
            <v>CHTF</v>
          </cell>
          <cell r="B27" t="str">
            <v>Capital grants to and from the private sector</v>
          </cell>
          <cell r="C27" t="str">
            <v>Other departmental expenditure</v>
          </cell>
          <cell r="D27">
            <v>0</v>
          </cell>
          <cell r="E27">
            <v>0</v>
          </cell>
          <cell r="F27">
            <v>0</v>
          </cell>
          <cell r="G27">
            <v>443.91800000000001</v>
          </cell>
          <cell r="H27">
            <v>256.40699999999998</v>
          </cell>
          <cell r="I27">
            <v>211.88499999999999</v>
          </cell>
          <cell r="J27">
            <v>296.39800000000002</v>
          </cell>
          <cell r="K27">
            <v>386.99299999999999</v>
          </cell>
          <cell r="L27">
            <v>340.673</v>
          </cell>
        </row>
        <row r="28">
          <cell r="A28" t="str">
            <v>COIN</v>
          </cell>
          <cell r="B28" t="str">
            <v>Cegs (Consumption)</v>
          </cell>
          <cell r="C28" t="str">
            <v>Other departmental expenditure</v>
          </cell>
          <cell r="D28">
            <v>0</v>
          </cell>
          <cell r="E28">
            <v>0</v>
          </cell>
          <cell r="F28">
            <v>12.768000000000001</v>
          </cell>
          <cell r="G28">
            <v>15.004</v>
          </cell>
          <cell r="H28">
            <v>23.445</v>
          </cell>
          <cell r="I28">
            <v>22.777000000000001</v>
          </cell>
          <cell r="J28">
            <v>23.713000000000001</v>
          </cell>
          <cell r="K28">
            <v>11.874000000000001</v>
          </cell>
          <cell r="L28">
            <v>19.091999999999999</v>
          </cell>
        </row>
        <row r="29">
          <cell r="A29" t="str">
            <v>COL1</v>
          </cell>
          <cell r="B29" t="str">
            <v>Net social benefits</v>
          </cell>
          <cell r="C29" t="str">
            <v>Other departmental expenditure</v>
          </cell>
          <cell r="D29">
            <v>0</v>
          </cell>
          <cell r="E29">
            <v>0</v>
          </cell>
          <cell r="F29">
            <v>873.22</v>
          </cell>
          <cell r="G29">
            <v>1036.673</v>
          </cell>
          <cell r="H29">
            <v>823.49400000000003</v>
          </cell>
          <cell r="I29">
            <v>696.91099999999994</v>
          </cell>
          <cell r="J29">
            <v>299.41000000000003</v>
          </cell>
          <cell r="K29">
            <v>155.602</v>
          </cell>
          <cell r="L29">
            <v>35.027000000000001</v>
          </cell>
        </row>
        <row r="30">
          <cell r="A30" t="str">
            <v>COL2</v>
          </cell>
          <cell r="B30" t="str">
            <v>Cegs (Consumption)</v>
          </cell>
          <cell r="C30" t="str">
            <v>Other departmental expenditure</v>
          </cell>
          <cell r="D30">
            <v>0</v>
          </cell>
          <cell r="E30">
            <v>0</v>
          </cell>
          <cell r="F30">
            <v>-3.0790000000000002</v>
          </cell>
          <cell r="G30">
            <v>3.0139999999999998</v>
          </cell>
          <cell r="H30">
            <v>1.96</v>
          </cell>
          <cell r="I30">
            <v>-70.149000000000001</v>
          </cell>
          <cell r="J30">
            <v>52.170999999999999</v>
          </cell>
          <cell r="K30">
            <v>1.0940000000000001</v>
          </cell>
          <cell r="L30">
            <v>29.994</v>
          </cell>
        </row>
        <row r="31">
          <cell r="A31" t="str">
            <v>COTC</v>
          </cell>
          <cell r="B31" t="str">
            <v>Subsidies</v>
          </cell>
          <cell r="C31" t="str">
            <v>Other departmental expenditure</v>
          </cell>
          <cell r="D31">
            <v>0</v>
          </cell>
          <cell r="E31">
            <v>0</v>
          </cell>
          <cell r="F31">
            <v>224</v>
          </cell>
          <cell r="G31">
            <v>140.958</v>
          </cell>
          <cell r="H31">
            <v>148.46</v>
          </cell>
          <cell r="I31">
            <v>268.29399999999998</v>
          </cell>
          <cell r="J31">
            <v>287.56</v>
          </cell>
          <cell r="K31">
            <v>272.803</v>
          </cell>
          <cell r="L31">
            <v>308.32900000000001</v>
          </cell>
        </row>
        <row r="32">
          <cell r="A32" t="str">
            <v>CSER</v>
          </cell>
          <cell r="B32" t="str">
            <v>Cegs (Consumption)</v>
          </cell>
          <cell r="C32" t="str">
            <v>Other departmental expenditure</v>
          </cell>
          <cell r="D32">
            <v>0</v>
          </cell>
          <cell r="E32">
            <v>0</v>
          </cell>
          <cell r="F32">
            <v>23</v>
          </cell>
          <cell r="G32">
            <v>20.759</v>
          </cell>
          <cell r="H32">
            <v>12.759</v>
          </cell>
          <cell r="I32">
            <v>8.3460000000000001</v>
          </cell>
          <cell r="J32">
            <v>8.2590000000000003</v>
          </cell>
          <cell r="K32">
            <v>8.2590000000000003</v>
          </cell>
          <cell r="L32">
            <v>0</v>
          </cell>
        </row>
        <row r="33">
          <cell r="A33" t="str">
            <v>DHPF</v>
          </cell>
          <cell r="B33" t="str">
            <v>Financial transactions</v>
          </cell>
          <cell r="C33" t="str">
            <v>Other departmental expenditure</v>
          </cell>
          <cell r="D33">
            <v>0</v>
          </cell>
          <cell r="E33">
            <v>0</v>
          </cell>
          <cell r="F33">
            <v>-0.38700000000000001</v>
          </cell>
          <cell r="G33">
            <v>354.66699999999997</v>
          </cell>
          <cell r="H33">
            <v>66.058000000000007</v>
          </cell>
          <cell r="I33">
            <v>12.105</v>
          </cell>
          <cell r="J33">
            <v>-15.569000000000001</v>
          </cell>
          <cell r="K33">
            <v>-15.108000000000001</v>
          </cell>
          <cell r="L33">
            <v>0</v>
          </cell>
        </row>
        <row r="34">
          <cell r="A34" t="str">
            <v>DTIA</v>
          </cell>
          <cell r="B34">
            <v>0</v>
          </cell>
          <cell r="C34">
            <v>0</v>
          </cell>
          <cell r="D34">
            <v>0</v>
          </cell>
          <cell r="E34">
            <v>0</v>
          </cell>
          <cell r="F34">
            <v>0</v>
          </cell>
          <cell r="G34">
            <v>2.149</v>
          </cell>
          <cell r="H34">
            <v>2.2570000000000001</v>
          </cell>
          <cell r="I34">
            <v>2.3650000000000002</v>
          </cell>
          <cell r="J34">
            <v>2.3650000000000002</v>
          </cell>
          <cell r="K34">
            <v>2.3650000000000002</v>
          </cell>
          <cell r="L34">
            <v>2.3650000000000002</v>
          </cell>
        </row>
        <row r="35">
          <cell r="A35" t="str">
            <v>DTIP</v>
          </cell>
          <cell r="B35" t="str">
            <v>Other current grants</v>
          </cell>
          <cell r="C35" t="str">
            <v>Other departmental expenditure</v>
          </cell>
          <cell r="D35">
            <v>0</v>
          </cell>
          <cell r="E35">
            <v>0</v>
          </cell>
          <cell r="F35">
            <v>186.43600000000001</v>
          </cell>
          <cell r="G35">
            <v>252.733</v>
          </cell>
          <cell r="H35">
            <v>204.643</v>
          </cell>
          <cell r="I35">
            <v>173.77199999999999</v>
          </cell>
          <cell r="J35">
            <v>391.91800000000001</v>
          </cell>
          <cell r="K35">
            <v>491.25299999999999</v>
          </cell>
          <cell r="L35">
            <v>396.34100000000001</v>
          </cell>
        </row>
        <row r="36">
          <cell r="A36" t="str">
            <v>EGDC</v>
          </cell>
          <cell r="B36" t="str">
            <v>Subsidies</v>
          </cell>
          <cell r="C36" t="str">
            <v>Other departmental expenditure</v>
          </cell>
          <cell r="D36">
            <v>0</v>
          </cell>
          <cell r="E36">
            <v>0</v>
          </cell>
          <cell r="F36">
            <v>-50.411999999999999</v>
          </cell>
          <cell r="G36">
            <v>-20.571000000000002</v>
          </cell>
          <cell r="H36">
            <v>-42.085000000000001</v>
          </cell>
          <cell r="I36">
            <v>-19.521000000000001</v>
          </cell>
          <cell r="J36">
            <v>-34.953000000000003</v>
          </cell>
          <cell r="K36">
            <v>-31.986999999999998</v>
          </cell>
          <cell r="L36">
            <v>20.731000000000002</v>
          </cell>
        </row>
        <row r="37">
          <cell r="A37" t="str">
            <v>EGDL</v>
          </cell>
          <cell r="B37" t="str">
            <v>Financial transactions</v>
          </cell>
          <cell r="C37" t="str">
            <v>Other departmental expenditure</v>
          </cell>
          <cell r="D37">
            <v>0</v>
          </cell>
          <cell r="E37">
            <v>0</v>
          </cell>
          <cell r="F37">
            <v>-533.79</v>
          </cell>
          <cell r="G37">
            <v>-397.58499999999998</v>
          </cell>
          <cell r="H37">
            <v>-477.34300000000002</v>
          </cell>
          <cell r="I37">
            <v>-296.399</v>
          </cell>
          <cell r="J37">
            <v>-209.625</v>
          </cell>
          <cell r="K37">
            <v>-161.935</v>
          </cell>
          <cell r="L37">
            <v>-99.772000000000006</v>
          </cell>
        </row>
        <row r="38">
          <cell r="A38" t="str">
            <v>EGDS</v>
          </cell>
          <cell r="B38" t="str">
            <v>Other - not PSCE or PSNI</v>
          </cell>
          <cell r="C38" t="str">
            <v>Other departmental expenditure</v>
          </cell>
          <cell r="D38">
            <v>0</v>
          </cell>
          <cell r="E38">
            <v>0</v>
          </cell>
          <cell r="F38">
            <v>0</v>
          </cell>
          <cell r="G38">
            <v>87.100999999999999</v>
          </cell>
          <cell r="H38">
            <v>-286.24699999999996</v>
          </cell>
          <cell r="I38">
            <v>-473.76799999999997</v>
          </cell>
          <cell r="J38">
            <v>-448.976</v>
          </cell>
          <cell r="K38">
            <v>571.14199999999994</v>
          </cell>
          <cell r="L38">
            <v>231.18799999999999</v>
          </cell>
        </row>
        <row r="39">
          <cell r="A39" t="str">
            <v>EGIR</v>
          </cell>
          <cell r="B39" t="str">
            <v>Other - not PSCE or PSNI</v>
          </cell>
          <cell r="C39" t="str">
            <v>Other departmental expenditure</v>
          </cell>
          <cell r="D39">
            <v>0</v>
          </cell>
          <cell r="E39">
            <v>0</v>
          </cell>
          <cell r="F39">
            <v>-174.99600000000001</v>
          </cell>
          <cell r="G39">
            <v>-116.489</v>
          </cell>
          <cell r="H39">
            <v>0</v>
          </cell>
          <cell r="I39">
            <v>0</v>
          </cell>
          <cell r="J39">
            <v>0</v>
          </cell>
          <cell r="K39">
            <v>0</v>
          </cell>
          <cell r="L39">
            <v>0</v>
          </cell>
        </row>
        <row r="40">
          <cell r="A40" t="str">
            <v>EMLA</v>
          </cell>
          <cell r="B40">
            <v>0</v>
          </cell>
          <cell r="C40">
            <v>0</v>
          </cell>
          <cell r="D40">
            <v>0</v>
          </cell>
          <cell r="E40">
            <v>0</v>
          </cell>
          <cell r="F40">
            <v>0</v>
          </cell>
          <cell r="G40">
            <v>0</v>
          </cell>
          <cell r="H40">
            <v>0</v>
          </cell>
          <cell r="I40">
            <v>0</v>
          </cell>
          <cell r="J40">
            <v>0</v>
          </cell>
          <cell r="K40">
            <v>0</v>
          </cell>
          <cell r="L40">
            <v>0</v>
          </cell>
        </row>
        <row r="41">
          <cell r="A41" t="str">
            <v>EMLS</v>
          </cell>
          <cell r="B41" t="str">
            <v>Other current grants</v>
          </cell>
          <cell r="C41" t="str">
            <v>Other departmental expenditure</v>
          </cell>
          <cell r="D41">
            <v>0</v>
          </cell>
          <cell r="E41">
            <v>0</v>
          </cell>
          <cell r="F41">
            <v>0</v>
          </cell>
          <cell r="G41">
            <v>0</v>
          </cell>
          <cell r="H41">
            <v>27.588999999999999</v>
          </cell>
          <cell r="I41">
            <v>0</v>
          </cell>
          <cell r="J41">
            <v>0</v>
          </cell>
          <cell r="K41">
            <v>0</v>
          </cell>
          <cell r="L41">
            <v>0</v>
          </cell>
        </row>
        <row r="42">
          <cell r="A42" t="str">
            <v>FEES</v>
          </cell>
          <cell r="B42" t="str">
            <v>Cegs (Consumption)</v>
          </cell>
          <cell r="C42" t="str">
            <v>Other departmental expenditure</v>
          </cell>
          <cell r="D42">
            <v>0</v>
          </cell>
          <cell r="E42">
            <v>0</v>
          </cell>
          <cell r="F42">
            <v>0</v>
          </cell>
          <cell r="G42">
            <v>0</v>
          </cell>
          <cell r="H42">
            <v>0</v>
          </cell>
          <cell r="I42">
            <v>0</v>
          </cell>
          <cell r="J42">
            <v>-1048.606</v>
          </cell>
          <cell r="K42">
            <v>-1309.4849999999999</v>
          </cell>
          <cell r="L42">
            <v>-1843.9349999999999</v>
          </cell>
        </row>
        <row r="43">
          <cell r="A43" t="str">
            <v>HIPG</v>
          </cell>
          <cell r="B43" t="str">
            <v>Net social benefits</v>
          </cell>
          <cell r="C43" t="str">
            <v>Other departmental expenditure</v>
          </cell>
          <cell r="D43">
            <v>0</v>
          </cell>
          <cell r="E43">
            <v>0</v>
          </cell>
          <cell r="F43">
            <v>0</v>
          </cell>
          <cell r="G43">
            <v>0</v>
          </cell>
          <cell r="H43">
            <v>0</v>
          </cell>
          <cell r="I43">
            <v>0</v>
          </cell>
          <cell r="J43">
            <v>0</v>
          </cell>
          <cell r="K43">
            <v>34.19</v>
          </cell>
          <cell r="L43">
            <v>10.558999999999999</v>
          </cell>
        </row>
        <row r="44">
          <cell r="A44" t="str">
            <v>HRAS</v>
          </cell>
          <cell r="B44" t="str">
            <v>Subsidies</v>
          </cell>
          <cell r="C44" t="str">
            <v>Other departmental expenditure</v>
          </cell>
          <cell r="D44">
            <v>0</v>
          </cell>
          <cell r="E44">
            <v>0</v>
          </cell>
          <cell r="F44">
            <v>-11.045999999999999</v>
          </cell>
          <cell r="G44">
            <v>163.489</v>
          </cell>
          <cell r="H44">
            <v>42.896999999999998</v>
          </cell>
          <cell r="I44">
            <v>-30.611999999999998</v>
          </cell>
          <cell r="J44">
            <v>-305.99700000000001</v>
          </cell>
          <cell r="K44">
            <v>-171.321</v>
          </cell>
          <cell r="L44">
            <v>-651.98699999999997</v>
          </cell>
        </row>
        <row r="45">
          <cell r="A45" t="str">
            <v>LAND</v>
          </cell>
          <cell r="B45" t="str">
            <v>GDFCF</v>
          </cell>
          <cell r="C45" t="str">
            <v>Other departmental expenditure</v>
          </cell>
          <cell r="D45">
            <v>0</v>
          </cell>
          <cell r="E45">
            <v>0</v>
          </cell>
          <cell r="F45">
            <v>0</v>
          </cell>
          <cell r="G45">
            <v>0</v>
          </cell>
          <cell r="H45">
            <v>0</v>
          </cell>
          <cell r="I45">
            <v>0</v>
          </cell>
          <cell r="J45">
            <v>-45.2</v>
          </cell>
          <cell r="K45">
            <v>0</v>
          </cell>
          <cell r="L45">
            <v>0</v>
          </cell>
        </row>
        <row r="46">
          <cell r="A46" t="str">
            <v>LBGI</v>
          </cell>
          <cell r="B46" t="str">
            <v>Current grants (net) within public sector</v>
          </cell>
          <cell r="C46" t="str">
            <v>Other departmental expenditure</v>
          </cell>
          <cell r="D46">
            <v>0</v>
          </cell>
          <cell r="E46">
            <v>0</v>
          </cell>
          <cell r="F46">
            <v>0</v>
          </cell>
          <cell r="G46">
            <v>128.97800000000001</v>
          </cell>
          <cell r="H46">
            <v>364.71800000000002</v>
          </cell>
          <cell r="I46">
            <v>400.00900000000001</v>
          </cell>
          <cell r="J46">
            <v>102.31399999999999</v>
          </cell>
          <cell r="K46">
            <v>-0.95899999999999996</v>
          </cell>
          <cell r="L46">
            <v>0</v>
          </cell>
        </row>
        <row r="47">
          <cell r="A47" t="str">
            <v>LEVC</v>
          </cell>
          <cell r="B47" t="str">
            <v>Cegs (Consumption)</v>
          </cell>
          <cell r="C47" t="str">
            <v>Other departmental expenditure</v>
          </cell>
          <cell r="D47">
            <v>0</v>
          </cell>
          <cell r="E47">
            <v>0</v>
          </cell>
          <cell r="F47">
            <v>2.6190000000000002</v>
          </cell>
          <cell r="G47">
            <v>50.404000000000003</v>
          </cell>
          <cell r="H47">
            <v>28.556999999999999</v>
          </cell>
          <cell r="I47">
            <v>-4.5990000000000002</v>
          </cell>
          <cell r="J47">
            <v>93.600999999999999</v>
          </cell>
          <cell r="K47">
            <v>102.53400000000001</v>
          </cell>
          <cell r="L47">
            <v>92.771000000000001</v>
          </cell>
        </row>
        <row r="48">
          <cell r="A48" t="str">
            <v>LEVG</v>
          </cell>
          <cell r="B48" t="str">
            <v>Other current grants</v>
          </cell>
          <cell r="C48" t="str">
            <v>Other departmental expenditure</v>
          </cell>
          <cell r="D48">
            <v>0</v>
          </cell>
          <cell r="E48">
            <v>0</v>
          </cell>
          <cell r="F48">
            <v>181.55</v>
          </cell>
          <cell r="G48">
            <v>182.422</v>
          </cell>
          <cell r="H48">
            <v>199.93100000000001</v>
          </cell>
          <cell r="I48">
            <v>243.01499999999999</v>
          </cell>
          <cell r="J48">
            <v>209.27199999999999</v>
          </cell>
          <cell r="K48">
            <v>200.08</v>
          </cell>
          <cell r="L48">
            <v>131.31800000000001</v>
          </cell>
        </row>
        <row r="49">
          <cell r="A49" t="str">
            <v>LEVK</v>
          </cell>
          <cell r="B49" t="str">
            <v>GDFCF</v>
          </cell>
          <cell r="C49" t="str">
            <v>Other departmental expenditure</v>
          </cell>
          <cell r="D49">
            <v>0</v>
          </cell>
          <cell r="E49">
            <v>0</v>
          </cell>
          <cell r="F49">
            <v>3.8250000000000002</v>
          </cell>
          <cell r="G49">
            <v>1.7949999999999999</v>
          </cell>
          <cell r="H49">
            <v>1.7310000000000001</v>
          </cell>
          <cell r="I49">
            <v>4.0229999999999997</v>
          </cell>
          <cell r="J49">
            <v>6.5449999999999999</v>
          </cell>
          <cell r="K49">
            <v>1.149</v>
          </cell>
          <cell r="L49">
            <v>8.9179999999999993</v>
          </cell>
        </row>
        <row r="50">
          <cell r="A50" t="str">
            <v>NCPE</v>
          </cell>
          <cell r="B50" t="str">
            <v>Other - not PSCE or PSNI</v>
          </cell>
          <cell r="C50" t="str">
            <v>Net public service pensions(2)</v>
          </cell>
          <cell r="D50">
            <v>0</v>
          </cell>
          <cell r="E50">
            <v>0</v>
          </cell>
          <cell r="F50">
            <v>-16215.574000000001</v>
          </cell>
          <cell r="G50">
            <v>-17536.103999999999</v>
          </cell>
          <cell r="H50">
            <v>-18908.758999999998</v>
          </cell>
          <cell r="I50">
            <v>-21327.112000000001</v>
          </cell>
          <cell r="J50">
            <v>-22477.127</v>
          </cell>
          <cell r="K50">
            <v>-24270.431</v>
          </cell>
          <cell r="L50">
            <v>-25816.802</v>
          </cell>
        </row>
        <row r="51">
          <cell r="A51" t="str">
            <v>NCSH</v>
          </cell>
          <cell r="B51" t="str">
            <v>Other - not PSCE or PSNI</v>
          </cell>
          <cell r="C51" t="str">
            <v>Non-cash items</v>
          </cell>
          <cell r="D51">
            <v>0</v>
          </cell>
          <cell r="E51">
            <v>0</v>
          </cell>
          <cell r="F51">
            <v>-1167.19</v>
          </cell>
          <cell r="G51">
            <v>7080.527</v>
          </cell>
          <cell r="H51">
            <v>11249.281000000001</v>
          </cell>
          <cell r="I51">
            <v>14304.269</v>
          </cell>
          <cell r="J51">
            <v>49817.845000000001</v>
          </cell>
          <cell r="K51">
            <v>-17183.141</v>
          </cell>
          <cell r="L51">
            <v>4910.741</v>
          </cell>
        </row>
        <row r="52">
          <cell r="A52" t="str">
            <v>NDRO</v>
          </cell>
          <cell r="B52" t="str">
            <v>Current grants (net) within public sector</v>
          </cell>
          <cell r="C52" t="str">
            <v>Other departmental expenditure</v>
          </cell>
          <cell r="D52">
            <v>0</v>
          </cell>
          <cell r="E52">
            <v>0</v>
          </cell>
          <cell r="F52">
            <v>460.86099999999999</v>
          </cell>
          <cell r="G52">
            <v>408.72899999999998</v>
          </cell>
          <cell r="H52">
            <v>707.40800000000002</v>
          </cell>
          <cell r="I52">
            <v>452.827</v>
          </cell>
          <cell r="J52">
            <v>558.16099999999994</v>
          </cell>
          <cell r="K52">
            <v>284.48500000000001</v>
          </cell>
          <cell r="L52">
            <v>1110.845</v>
          </cell>
        </row>
        <row r="53">
          <cell r="A53" t="str">
            <v>NHST</v>
          </cell>
          <cell r="B53" t="str">
            <v>GDFCF</v>
          </cell>
          <cell r="C53" t="str">
            <v>Other departmental expenditure</v>
          </cell>
          <cell r="D53">
            <v>0</v>
          </cell>
          <cell r="E53">
            <v>0</v>
          </cell>
          <cell r="F53">
            <v>229.411</v>
          </cell>
          <cell r="G53">
            <v>291.89999999999998</v>
          </cell>
          <cell r="H53">
            <v>0</v>
          </cell>
          <cell r="I53">
            <v>0</v>
          </cell>
          <cell r="J53">
            <v>0</v>
          </cell>
          <cell r="K53">
            <v>0</v>
          </cell>
          <cell r="L53">
            <v>0</v>
          </cell>
        </row>
        <row r="54">
          <cell r="A54" t="str">
            <v>NIRF</v>
          </cell>
          <cell r="B54" t="str">
            <v>Other - not PSCE or PSNI</v>
          </cell>
          <cell r="C54" t="str">
            <v>Other departmental expenditure</v>
          </cell>
          <cell r="D54">
            <v>0</v>
          </cell>
          <cell r="E54">
            <v>0</v>
          </cell>
          <cell r="F54">
            <v>173.803</v>
          </cell>
          <cell r="G54">
            <v>166.404</v>
          </cell>
          <cell r="H54">
            <v>206.40100000000001</v>
          </cell>
          <cell r="I54">
            <v>104.57899999999999</v>
          </cell>
          <cell r="J54">
            <v>260</v>
          </cell>
          <cell r="K54">
            <v>246</v>
          </cell>
          <cell r="L54">
            <v>200</v>
          </cell>
        </row>
        <row r="55">
          <cell r="A55" t="str">
            <v>NIRR</v>
          </cell>
          <cell r="B55" t="str">
            <v>Other - not PSCE or PSNI</v>
          </cell>
          <cell r="C55" t="str">
            <v>Other departmental expenditure</v>
          </cell>
          <cell r="D55">
            <v>0</v>
          </cell>
          <cell r="E55">
            <v>0</v>
          </cell>
          <cell r="F55">
            <v>0</v>
          </cell>
          <cell r="G55">
            <v>0</v>
          </cell>
          <cell r="H55">
            <v>-9.218</v>
          </cell>
          <cell r="I55">
            <v>-47.231999999999999</v>
          </cell>
          <cell r="J55">
            <v>-33.942</v>
          </cell>
          <cell r="K55">
            <v>-20.72</v>
          </cell>
          <cell r="L55">
            <v>-7.2409999999999997</v>
          </cell>
        </row>
        <row r="56">
          <cell r="A56" t="str">
            <v>NLCL</v>
          </cell>
          <cell r="B56" t="str">
            <v>Current grants (net) within public sector</v>
          </cell>
          <cell r="C56" t="str">
            <v>National Lottery</v>
          </cell>
          <cell r="D56">
            <v>0</v>
          </cell>
          <cell r="E56">
            <v>0</v>
          </cell>
          <cell r="F56">
            <v>56.881999999999998</v>
          </cell>
          <cell r="G56">
            <v>50.814999999999998</v>
          </cell>
          <cell r="H56">
            <v>49.014000000000003</v>
          </cell>
          <cell r="I56">
            <v>43.953000000000003</v>
          </cell>
          <cell r="J56">
            <v>102.44</v>
          </cell>
          <cell r="K56">
            <v>79.897999999999996</v>
          </cell>
          <cell r="L56">
            <v>89.432000000000002</v>
          </cell>
        </row>
        <row r="57">
          <cell r="A57" t="str">
            <v>NLCP</v>
          </cell>
          <cell r="B57" t="str">
            <v>Other current grants</v>
          </cell>
          <cell r="C57" t="str">
            <v>National Lottery</v>
          </cell>
          <cell r="D57">
            <v>0</v>
          </cell>
          <cell r="E57">
            <v>0</v>
          </cell>
          <cell r="F57">
            <v>608.03800000000001</v>
          </cell>
          <cell r="G57">
            <v>789.77200000000005</v>
          </cell>
          <cell r="H57">
            <v>735.18700000000001</v>
          </cell>
          <cell r="I57">
            <v>729.67200000000003</v>
          </cell>
          <cell r="J57">
            <v>784.28800000000001</v>
          </cell>
          <cell r="K57">
            <v>784.245</v>
          </cell>
          <cell r="L57">
            <v>745.31200000000001</v>
          </cell>
        </row>
        <row r="58">
          <cell r="A58" t="str">
            <v>NLKL</v>
          </cell>
          <cell r="B58" t="str">
            <v>Capital grants (net) within the public sector</v>
          </cell>
          <cell r="C58" t="str">
            <v>National Lottery</v>
          </cell>
          <cell r="D58">
            <v>0</v>
          </cell>
          <cell r="E58">
            <v>0</v>
          </cell>
          <cell r="F58">
            <v>96.24</v>
          </cell>
          <cell r="G58">
            <v>89.953000000000003</v>
          </cell>
          <cell r="H58">
            <v>82.611000000000004</v>
          </cell>
          <cell r="I58">
            <v>293.46199999999999</v>
          </cell>
          <cell r="J58">
            <v>277.01900000000001</v>
          </cell>
          <cell r="K58">
            <v>231.57599999999999</v>
          </cell>
          <cell r="L58">
            <v>228.215</v>
          </cell>
        </row>
        <row r="59">
          <cell r="A59" t="str">
            <v>NLKP</v>
          </cell>
          <cell r="B59" t="str">
            <v>Capital grants to and from the private sector</v>
          </cell>
          <cell r="C59" t="str">
            <v>National Lottery</v>
          </cell>
          <cell r="D59">
            <v>0</v>
          </cell>
          <cell r="E59">
            <v>0</v>
          </cell>
          <cell r="F59">
            <v>942.83600000000001</v>
          </cell>
          <cell r="G59">
            <v>898.01400000000001</v>
          </cell>
          <cell r="H59">
            <v>745.11699999999996</v>
          </cell>
          <cell r="I59">
            <v>352.83</v>
          </cell>
          <cell r="J59">
            <v>257.613</v>
          </cell>
          <cell r="K59">
            <v>277.42700000000002</v>
          </cell>
          <cell r="L59">
            <v>130.096</v>
          </cell>
        </row>
        <row r="60">
          <cell r="A60" t="str">
            <v>NLOC</v>
          </cell>
          <cell r="B60" t="str">
            <v>Other - not PSCE or PSNI</v>
          </cell>
          <cell r="C60" t="str">
            <v>National Lottery</v>
          </cell>
          <cell r="D60">
            <v>0</v>
          </cell>
          <cell r="E60">
            <v>0</v>
          </cell>
          <cell r="F60">
            <v>0</v>
          </cell>
          <cell r="G60">
            <v>0</v>
          </cell>
          <cell r="H60">
            <v>52.845999999999997</v>
          </cell>
          <cell r="I60">
            <v>108.726</v>
          </cell>
          <cell r="J60">
            <v>124</v>
          </cell>
          <cell r="K60">
            <v>136.67099999999999</v>
          </cell>
          <cell r="L60">
            <v>160</v>
          </cell>
        </row>
        <row r="61">
          <cell r="A61" t="str">
            <v>NLOK</v>
          </cell>
          <cell r="B61" t="str">
            <v>Other - not PSCE or PSNI</v>
          </cell>
          <cell r="C61" t="str">
            <v>National Lottery</v>
          </cell>
          <cell r="D61">
            <v>0</v>
          </cell>
          <cell r="E61">
            <v>0</v>
          </cell>
          <cell r="F61">
            <v>0</v>
          </cell>
          <cell r="G61">
            <v>0</v>
          </cell>
          <cell r="H61">
            <v>52.722000000000001</v>
          </cell>
          <cell r="I61">
            <v>67.162999999999997</v>
          </cell>
          <cell r="J61">
            <v>1</v>
          </cell>
          <cell r="K61">
            <v>242.529</v>
          </cell>
          <cell r="L61">
            <v>239</v>
          </cell>
        </row>
        <row r="62">
          <cell r="A62" t="str">
            <v>NLPC</v>
          </cell>
          <cell r="B62" t="str">
            <v>Fin trans - net lending to PCs</v>
          </cell>
          <cell r="C62" t="str">
            <v>Other departmental expenditure</v>
          </cell>
          <cell r="D62">
            <v>0</v>
          </cell>
          <cell r="E62">
            <v>0</v>
          </cell>
          <cell r="F62">
            <v>470</v>
          </cell>
          <cell r="G62">
            <v>-120</v>
          </cell>
          <cell r="H62">
            <v>0</v>
          </cell>
          <cell r="I62">
            <v>-10</v>
          </cell>
          <cell r="J62">
            <v>107</v>
          </cell>
          <cell r="K62">
            <v>292</v>
          </cell>
          <cell r="L62">
            <v>-229</v>
          </cell>
        </row>
        <row r="63">
          <cell r="A63" t="str">
            <v>OLAG</v>
          </cell>
          <cell r="B63" t="str">
            <v>Current grants (net) within public sector</v>
          </cell>
          <cell r="C63" t="str">
            <v>Other departmental expenditure</v>
          </cell>
          <cell r="D63">
            <v>0</v>
          </cell>
          <cell r="E63">
            <v>0</v>
          </cell>
          <cell r="F63">
            <v>8.9489999999999998</v>
          </cell>
          <cell r="G63">
            <v>35.744</v>
          </cell>
          <cell r="H63">
            <v>477.91</v>
          </cell>
          <cell r="I63">
            <v>542.22299999999996</v>
          </cell>
          <cell r="J63">
            <v>773.52</v>
          </cell>
          <cell r="K63">
            <v>1064.52</v>
          </cell>
          <cell r="L63">
            <v>1126.7360000000001</v>
          </cell>
        </row>
        <row r="64">
          <cell r="A64" t="str">
            <v>OSTP</v>
          </cell>
          <cell r="B64" t="str">
            <v>Cegs (Consumption)</v>
          </cell>
          <cell r="C64" t="str">
            <v>Other departmental expenditure</v>
          </cell>
          <cell r="D64">
            <v>0</v>
          </cell>
          <cell r="E64">
            <v>0</v>
          </cell>
          <cell r="F64">
            <v>3.7930000000000001</v>
          </cell>
          <cell r="G64">
            <v>0</v>
          </cell>
          <cell r="H64">
            <v>17.202000000000002</v>
          </cell>
          <cell r="I64">
            <v>0</v>
          </cell>
          <cell r="J64">
            <v>0</v>
          </cell>
          <cell r="K64">
            <v>37</v>
          </cell>
          <cell r="L64">
            <v>34.1</v>
          </cell>
        </row>
        <row r="65">
          <cell r="A65" t="str">
            <v>OTHL</v>
          </cell>
          <cell r="B65" t="str">
            <v>Financial transactions</v>
          </cell>
          <cell r="C65" t="str">
            <v>Other departmental expenditure</v>
          </cell>
          <cell r="D65">
            <v>0</v>
          </cell>
          <cell r="E65">
            <v>0</v>
          </cell>
          <cell r="F65">
            <v>0</v>
          </cell>
          <cell r="G65">
            <v>0</v>
          </cell>
          <cell r="H65">
            <v>-119.88</v>
          </cell>
          <cell r="I65">
            <v>-260</v>
          </cell>
          <cell r="J65">
            <v>-632</v>
          </cell>
          <cell r="K65">
            <v>-32</v>
          </cell>
          <cell r="L65">
            <v>-14.124000000000001</v>
          </cell>
        </row>
        <row r="66">
          <cell r="A66" t="str">
            <v>PCGF</v>
          </cell>
          <cell r="B66" t="str">
            <v>GDFCF</v>
          </cell>
          <cell r="C66" t="str">
            <v>Other departmental expenditure</v>
          </cell>
          <cell r="D66">
            <v>0</v>
          </cell>
          <cell r="E66">
            <v>0</v>
          </cell>
          <cell r="F66">
            <v>0</v>
          </cell>
          <cell r="G66">
            <v>0</v>
          </cell>
          <cell r="H66">
            <v>4.7750000000000004</v>
          </cell>
          <cell r="I66">
            <v>9.3350000000000009</v>
          </cell>
          <cell r="J66">
            <v>1.9E-2</v>
          </cell>
          <cell r="K66">
            <v>0.21</v>
          </cell>
          <cell r="L66">
            <v>0.85799999999999998</v>
          </cell>
        </row>
        <row r="67">
          <cell r="A67" t="str">
            <v>PCGR</v>
          </cell>
          <cell r="B67" t="str">
            <v>Capital grants to and from the private sector</v>
          </cell>
          <cell r="C67" t="str">
            <v>Other departmental expenditure</v>
          </cell>
          <cell r="D67">
            <v>0</v>
          </cell>
          <cell r="E67">
            <v>0</v>
          </cell>
          <cell r="F67">
            <v>0</v>
          </cell>
          <cell r="G67">
            <v>0</v>
          </cell>
          <cell r="H67">
            <v>0</v>
          </cell>
          <cell r="I67">
            <v>0</v>
          </cell>
          <cell r="J67">
            <v>0</v>
          </cell>
          <cell r="K67">
            <v>0</v>
          </cell>
          <cell r="L67">
            <v>0</v>
          </cell>
        </row>
        <row r="68">
          <cell r="A68" t="str">
            <v>PRIV</v>
          </cell>
          <cell r="B68" t="str">
            <v>Cegs (Consumption)</v>
          </cell>
          <cell r="C68" t="str">
            <v>Other departmental expenditure</v>
          </cell>
          <cell r="D68">
            <v>0</v>
          </cell>
          <cell r="E68">
            <v>0</v>
          </cell>
          <cell r="F68">
            <v>13.951000000000001</v>
          </cell>
          <cell r="G68">
            <v>0</v>
          </cell>
          <cell r="H68">
            <v>0</v>
          </cell>
          <cell r="I68">
            <v>0</v>
          </cell>
          <cell r="J68">
            <v>0</v>
          </cell>
          <cell r="K68">
            <v>0</v>
          </cell>
          <cell r="L68">
            <v>0</v>
          </cell>
        </row>
        <row r="69">
          <cell r="A69" t="str">
            <v>PSPC</v>
          </cell>
          <cell r="B69" t="str">
            <v>Net social benefits</v>
          </cell>
          <cell r="C69" t="str">
            <v>Net public service pensions(2)</v>
          </cell>
          <cell r="D69">
            <v>0</v>
          </cell>
          <cell r="E69">
            <v>0</v>
          </cell>
          <cell r="F69">
            <v>16215.574000000001</v>
          </cell>
          <cell r="G69">
            <v>17511.103999999999</v>
          </cell>
          <cell r="H69">
            <v>18918.186000000002</v>
          </cell>
          <cell r="I69">
            <v>21236.907999999999</v>
          </cell>
          <cell r="J69">
            <v>22385.132000000001</v>
          </cell>
          <cell r="K69">
            <v>24262.025000000001</v>
          </cell>
          <cell r="L69">
            <v>25777.715</v>
          </cell>
        </row>
        <row r="70">
          <cell r="A70" t="str">
            <v>PSPL</v>
          </cell>
          <cell r="B70" t="str">
            <v>Other - not PSCE or PSNI</v>
          </cell>
          <cell r="C70" t="str">
            <v>Net public service pensions(2)</v>
          </cell>
          <cell r="D70">
            <v>0</v>
          </cell>
          <cell r="E70">
            <v>0</v>
          </cell>
          <cell r="F70">
            <v>15308.814</v>
          </cell>
          <cell r="G70">
            <v>20918.252</v>
          </cell>
          <cell r="H70">
            <v>21118.115000000002</v>
          </cell>
          <cell r="I70">
            <v>24462.421999999999</v>
          </cell>
          <cell r="J70">
            <v>24778.837</v>
          </cell>
          <cell r="K70">
            <v>22123.741999999998</v>
          </cell>
          <cell r="L70">
            <v>-53527.260999999999</v>
          </cell>
        </row>
        <row r="71">
          <cell r="A71" t="str">
            <v>PSPO</v>
          </cell>
          <cell r="B71" t="str">
            <v>Net social benefits</v>
          </cell>
          <cell r="C71" t="str">
            <v>Net public service pensions(2)</v>
          </cell>
          <cell r="D71">
            <v>0</v>
          </cell>
          <cell r="E71">
            <v>0</v>
          </cell>
          <cell r="F71">
            <v>161.875</v>
          </cell>
          <cell r="G71">
            <v>130.721</v>
          </cell>
          <cell r="H71">
            <v>162.274</v>
          </cell>
          <cell r="I71">
            <v>119.339</v>
          </cell>
          <cell r="J71">
            <v>168.64500000000001</v>
          </cell>
          <cell r="K71">
            <v>87.995999999999995</v>
          </cell>
          <cell r="L71">
            <v>97.13</v>
          </cell>
        </row>
        <row r="72">
          <cell r="A72" t="str">
            <v>PSPR</v>
          </cell>
          <cell r="B72" t="str">
            <v>Net social benefits</v>
          </cell>
          <cell r="C72" t="str">
            <v>Net public service pensions(2)</v>
          </cell>
          <cell r="D72">
            <v>0</v>
          </cell>
          <cell r="E72">
            <v>0</v>
          </cell>
          <cell r="F72">
            <v>-15118.98</v>
          </cell>
          <cell r="G72">
            <v>-17469.207999999999</v>
          </cell>
          <cell r="H72">
            <v>-18036.629000000001</v>
          </cell>
          <cell r="I72">
            <v>-19166.432000000001</v>
          </cell>
          <cell r="J72">
            <v>-19438.509999999998</v>
          </cell>
          <cell r="K72">
            <v>-20673.331999999999</v>
          </cell>
          <cell r="L72">
            <v>-21411.113000000001</v>
          </cell>
        </row>
        <row r="73">
          <cell r="A73" t="str">
            <v>PSPU</v>
          </cell>
          <cell r="B73" t="str">
            <v>(blank)</v>
          </cell>
          <cell r="C73" t="str">
            <v>Non-cash items</v>
          </cell>
          <cell r="D73">
            <v>0</v>
          </cell>
          <cell r="E73">
            <v>0</v>
          </cell>
          <cell r="F73">
            <v>24101.758000000002</v>
          </cell>
          <cell r="G73">
            <v>27377.579000000002</v>
          </cell>
          <cell r="H73">
            <v>29545.016</v>
          </cell>
          <cell r="I73">
            <v>32804.737999999998</v>
          </cell>
          <cell r="J73">
            <v>36509.767999999996</v>
          </cell>
          <cell r="K73">
            <v>39154.141000000003</v>
          </cell>
          <cell r="L73">
            <v>38048.241000000002</v>
          </cell>
        </row>
        <row r="74">
          <cell r="A74" t="str">
            <v>RCOA</v>
          </cell>
          <cell r="B74" t="str">
            <v>Financial transactions</v>
          </cell>
          <cell r="C74" t="str">
            <v>Other departmental expenditure</v>
          </cell>
          <cell r="D74">
            <v>0</v>
          </cell>
          <cell r="E74">
            <v>0</v>
          </cell>
          <cell r="F74">
            <v>-328</v>
          </cell>
          <cell r="G74">
            <v>-440.28</v>
          </cell>
          <cell r="H74">
            <v>-569</v>
          </cell>
          <cell r="I74">
            <v>-419</v>
          </cell>
          <cell r="J74">
            <v>-279</v>
          </cell>
          <cell r="K74">
            <v>-337.3</v>
          </cell>
          <cell r="L74">
            <v>-77.8</v>
          </cell>
        </row>
        <row r="75">
          <cell r="A75" t="str">
            <v>RCPF</v>
          </cell>
          <cell r="B75" t="str">
            <v>Fin trans - net lending to PCs</v>
          </cell>
          <cell r="C75" t="str">
            <v>Other departmental expenditure</v>
          </cell>
          <cell r="D75">
            <v>0</v>
          </cell>
          <cell r="E75">
            <v>0</v>
          </cell>
          <cell r="F75">
            <v>0</v>
          </cell>
          <cell r="G75">
            <v>0</v>
          </cell>
          <cell r="H75">
            <v>0</v>
          </cell>
          <cell r="I75">
            <v>0</v>
          </cell>
          <cell r="J75">
            <v>0</v>
          </cell>
          <cell r="K75">
            <v>0</v>
          </cell>
          <cell r="L75">
            <v>0</v>
          </cell>
        </row>
        <row r="76">
          <cell r="A76" t="str">
            <v>RDAS</v>
          </cell>
          <cell r="B76" t="str">
            <v>Current grants (net) within public sector</v>
          </cell>
          <cell r="C76" t="str">
            <v>Other departmental expenditure</v>
          </cell>
          <cell r="D76">
            <v>0</v>
          </cell>
          <cell r="E76">
            <v>0</v>
          </cell>
          <cell r="F76">
            <v>3.9790000000000001</v>
          </cell>
          <cell r="G76">
            <v>0</v>
          </cell>
          <cell r="H76">
            <v>0</v>
          </cell>
          <cell r="I76">
            <v>0</v>
          </cell>
          <cell r="J76">
            <v>0</v>
          </cell>
          <cell r="K76">
            <v>0</v>
          </cell>
          <cell r="L76">
            <v>3</v>
          </cell>
        </row>
        <row r="77">
          <cell r="A77" t="str">
            <v>SBAP</v>
          </cell>
          <cell r="B77" t="str">
            <v>Other current grants</v>
          </cell>
          <cell r="C77" t="str">
            <v>Social security benefits</v>
          </cell>
          <cell r="D77">
            <v>0</v>
          </cell>
          <cell r="E77">
            <v>0</v>
          </cell>
          <cell r="F77">
            <v>37.799999999999997</v>
          </cell>
          <cell r="G77">
            <v>50</v>
          </cell>
          <cell r="H77">
            <v>6.6920000000000002</v>
          </cell>
          <cell r="I77">
            <v>42.8</v>
          </cell>
          <cell r="J77">
            <v>44.476999999999997</v>
          </cell>
          <cell r="K77">
            <v>47.122</v>
          </cell>
          <cell r="L77">
            <v>55.225000000000001</v>
          </cell>
        </row>
        <row r="78">
          <cell r="A78" t="str">
            <v>SBCB</v>
          </cell>
          <cell r="B78" t="str">
            <v>Net social benefits</v>
          </cell>
          <cell r="C78" t="str">
            <v>Social security benefits</v>
          </cell>
          <cell r="D78">
            <v>0</v>
          </cell>
          <cell r="E78">
            <v>0</v>
          </cell>
          <cell r="F78">
            <v>0</v>
          </cell>
          <cell r="G78">
            <v>9757.66</v>
          </cell>
          <cell r="H78">
            <v>10153.15</v>
          </cell>
          <cell r="I78">
            <v>10653.737999999999</v>
          </cell>
          <cell r="J78">
            <v>11206.33</v>
          </cell>
          <cell r="K78">
            <v>11929.584999999999</v>
          </cell>
          <cell r="L78">
            <v>12148.550999999999</v>
          </cell>
        </row>
        <row r="79">
          <cell r="A79" t="str">
            <v>SBHB</v>
          </cell>
          <cell r="B79" t="str">
            <v>Current grants (net) within public sector</v>
          </cell>
          <cell r="C79" t="str">
            <v>Social security benefits</v>
          </cell>
          <cell r="D79">
            <v>0</v>
          </cell>
          <cell r="E79">
            <v>0</v>
          </cell>
          <cell r="F79">
            <v>16257.689</v>
          </cell>
          <cell r="G79">
            <v>17183.092000000001</v>
          </cell>
          <cell r="H79">
            <v>18363.591</v>
          </cell>
          <cell r="I79">
            <v>19301.681</v>
          </cell>
          <cell r="J79">
            <v>20858.147000000001</v>
          </cell>
          <cell r="K79">
            <v>24197.845000000001</v>
          </cell>
          <cell r="L79">
            <v>25826.294000000002</v>
          </cell>
        </row>
        <row r="80">
          <cell r="A80" t="str">
            <v>SBNC</v>
          </cell>
          <cell r="B80" t="str">
            <v>Other - not PSCE or PSNI</v>
          </cell>
          <cell r="C80" t="str">
            <v>Social security benefits</v>
          </cell>
          <cell r="D80">
            <v>0</v>
          </cell>
          <cell r="E80">
            <v>0</v>
          </cell>
          <cell r="F80">
            <v>99.256</v>
          </cell>
          <cell r="G80">
            <v>121.691</v>
          </cell>
          <cell r="H80">
            <v>131.215</v>
          </cell>
          <cell r="I80">
            <v>248.78200000000001</v>
          </cell>
          <cell r="J80">
            <v>285.45999999999998</v>
          </cell>
          <cell r="K80">
            <v>265.70699999999999</v>
          </cell>
          <cell r="L80">
            <v>272.45</v>
          </cell>
        </row>
        <row r="81">
          <cell r="A81" t="str">
            <v>SBNI</v>
          </cell>
          <cell r="B81" t="str">
            <v>Other current grants</v>
          </cell>
          <cell r="C81" t="str">
            <v>Social security benefits</v>
          </cell>
          <cell r="D81">
            <v>0</v>
          </cell>
          <cell r="E81">
            <v>0</v>
          </cell>
          <cell r="F81">
            <v>3696.4580000000001</v>
          </cell>
          <cell r="G81">
            <v>3767.7759999999998</v>
          </cell>
          <cell r="H81">
            <v>3956.0770000000002</v>
          </cell>
          <cell r="I81">
            <v>4140.567</v>
          </cell>
          <cell r="J81">
            <v>4400.6930000000002</v>
          </cell>
          <cell r="K81">
            <v>4757.7650000000003</v>
          </cell>
          <cell r="L81">
            <v>4918.9170000000004</v>
          </cell>
        </row>
        <row r="82">
          <cell r="A82" t="str">
            <v>SFGB</v>
          </cell>
          <cell r="B82" t="str">
            <v>Financial transactions</v>
          </cell>
          <cell r="C82" t="str">
            <v>Other departmental expenditure</v>
          </cell>
          <cell r="D82">
            <v>0</v>
          </cell>
          <cell r="E82">
            <v>0</v>
          </cell>
          <cell r="F82">
            <v>80.376999999999995</v>
          </cell>
          <cell r="G82">
            <v>100.75700000000001</v>
          </cell>
          <cell r="H82">
            <v>184.95699999999999</v>
          </cell>
          <cell r="I82">
            <v>140.35300000000001</v>
          </cell>
          <cell r="J82">
            <v>136.08600000000001</v>
          </cell>
          <cell r="K82">
            <v>170.767</v>
          </cell>
          <cell r="L82">
            <v>176.715</v>
          </cell>
        </row>
        <row r="83">
          <cell r="A83" t="str">
            <v>SGCB</v>
          </cell>
          <cell r="B83" t="str">
            <v>Other current grants</v>
          </cell>
          <cell r="C83" t="str">
            <v>Social security benefits</v>
          </cell>
          <cell r="D83">
            <v>0</v>
          </cell>
          <cell r="E83">
            <v>0</v>
          </cell>
          <cell r="F83">
            <v>9583.7860000000001</v>
          </cell>
          <cell r="G83">
            <v>5.6829999999999998</v>
          </cell>
          <cell r="H83">
            <v>0</v>
          </cell>
          <cell r="I83">
            <v>0</v>
          </cell>
          <cell r="J83">
            <v>0</v>
          </cell>
          <cell r="K83">
            <v>133.64400000000001</v>
          </cell>
          <cell r="L83">
            <v>0</v>
          </cell>
        </row>
        <row r="84">
          <cell r="A84" t="str">
            <v>SSGA</v>
          </cell>
          <cell r="B84" t="str">
            <v>Net current grants abroad</v>
          </cell>
          <cell r="C84" t="str">
            <v>Social security benefits</v>
          </cell>
          <cell r="D84">
            <v>0</v>
          </cell>
          <cell r="E84">
            <v>0</v>
          </cell>
          <cell r="F84">
            <v>0</v>
          </cell>
          <cell r="G84">
            <v>0</v>
          </cell>
          <cell r="H84">
            <v>0</v>
          </cell>
          <cell r="I84">
            <v>0</v>
          </cell>
          <cell r="J84">
            <v>0</v>
          </cell>
          <cell r="K84">
            <v>0</v>
          </cell>
          <cell r="L84">
            <v>0</v>
          </cell>
        </row>
        <row r="85">
          <cell r="A85" t="str">
            <v>SSGP</v>
          </cell>
          <cell r="B85" t="str">
            <v>Other current grants</v>
          </cell>
          <cell r="C85" t="str">
            <v>Social security benefits</v>
          </cell>
          <cell r="D85">
            <v>0</v>
          </cell>
          <cell r="E85">
            <v>0</v>
          </cell>
          <cell r="F85">
            <v>93561.271999999997</v>
          </cell>
          <cell r="G85">
            <v>97300.17</v>
          </cell>
          <cell r="H85">
            <v>99515.043999999994</v>
          </cell>
          <cell r="I85">
            <v>-4.3999999999999997E-2</v>
          </cell>
          <cell r="J85">
            <v>0</v>
          </cell>
          <cell r="K85">
            <v>0</v>
          </cell>
          <cell r="L85">
            <v>0</v>
          </cell>
        </row>
        <row r="86">
          <cell r="A86" t="str">
            <v>SSNB</v>
          </cell>
          <cell r="B86" t="str">
            <v>Net social benefits</v>
          </cell>
          <cell r="C86" t="str">
            <v>Social security benefits</v>
          </cell>
          <cell r="D86">
            <v>0</v>
          </cell>
          <cell r="E86">
            <v>0</v>
          </cell>
          <cell r="F86">
            <v>0</v>
          </cell>
          <cell r="G86">
            <v>0</v>
          </cell>
          <cell r="H86">
            <v>0</v>
          </cell>
          <cell r="I86">
            <v>104768.17600000001</v>
          </cell>
          <cell r="J86">
            <v>113010.861</v>
          </cell>
          <cell r="K86">
            <v>121718.56600000001</v>
          </cell>
          <cell r="L86">
            <v>125754.14599999999</v>
          </cell>
        </row>
        <row r="87">
          <cell r="A87" t="str">
            <v>SSPR</v>
          </cell>
          <cell r="B87" t="str">
            <v>Cegs (Consumption)</v>
          </cell>
          <cell r="C87" t="str">
            <v>Social security benefits</v>
          </cell>
          <cell r="D87">
            <v>0</v>
          </cell>
          <cell r="E87">
            <v>0</v>
          </cell>
          <cell r="F87">
            <v>0.11799999999999999</v>
          </cell>
          <cell r="G87">
            <v>-124.715</v>
          </cell>
          <cell r="H87">
            <v>-189.113</v>
          </cell>
          <cell r="I87">
            <v>-206.06700000000001</v>
          </cell>
          <cell r="J87">
            <v>-144.06200000000001</v>
          </cell>
          <cell r="K87">
            <v>-99.641000000000005</v>
          </cell>
          <cell r="L87">
            <v>-85.727000000000004</v>
          </cell>
        </row>
        <row r="88">
          <cell r="A88" t="str">
            <v>SSWI</v>
          </cell>
          <cell r="B88" t="str">
            <v>Other - not PSCE or PSNI</v>
          </cell>
          <cell r="C88" t="str">
            <v>Social security benefits</v>
          </cell>
          <cell r="D88">
            <v>0</v>
          </cell>
          <cell r="E88">
            <v>0</v>
          </cell>
          <cell r="F88">
            <v>435.49299999999999</v>
          </cell>
          <cell r="G88">
            <v>452.23</v>
          </cell>
          <cell r="H88">
            <v>487.84199999999998</v>
          </cell>
          <cell r="I88">
            <v>509.73700000000002</v>
          </cell>
          <cell r="J88">
            <v>533.19200000000001</v>
          </cell>
          <cell r="K88">
            <v>555.29300000000001</v>
          </cell>
          <cell r="L88">
            <v>578.23400000000004</v>
          </cell>
        </row>
        <row r="89">
          <cell r="A89" t="str">
            <v>STDI</v>
          </cell>
          <cell r="B89" t="str">
            <v>Other - not PSCE or PSNI</v>
          </cell>
          <cell r="C89" t="str">
            <v>Student loans</v>
          </cell>
          <cell r="D89">
            <v>0</v>
          </cell>
          <cell r="E89">
            <v>0</v>
          </cell>
          <cell r="F89">
            <v>-585.04399999999998</v>
          </cell>
          <cell r="G89">
            <v>-401.74799999999999</v>
          </cell>
          <cell r="H89">
            <v>-467.15100000000001</v>
          </cell>
          <cell r="I89">
            <v>-868.923</v>
          </cell>
          <cell r="J89">
            <v>-976.27</v>
          </cell>
          <cell r="K89">
            <v>-255.84200000000001</v>
          </cell>
          <cell r="L89">
            <v>-284.93599999999998</v>
          </cell>
        </row>
        <row r="90">
          <cell r="A90" t="str">
            <v>STDL</v>
          </cell>
          <cell r="B90" t="str">
            <v>Financial transactions</v>
          </cell>
          <cell r="C90" t="str">
            <v>Student loans</v>
          </cell>
          <cell r="D90">
            <v>0</v>
          </cell>
          <cell r="E90">
            <v>0</v>
          </cell>
          <cell r="F90">
            <v>2261.0239999999999</v>
          </cell>
          <cell r="G90">
            <v>2419.0230000000001</v>
          </cell>
          <cell r="H90">
            <v>3207.5450000000001</v>
          </cell>
          <cell r="I90">
            <v>4479.8370000000004</v>
          </cell>
          <cell r="J90">
            <v>4474.6530000000002</v>
          </cell>
          <cell r="K90">
            <v>4601.0330000000004</v>
          </cell>
          <cell r="L90">
            <v>4943.2460000000001</v>
          </cell>
        </row>
        <row r="91">
          <cell r="A91" t="str">
            <v>TAXA</v>
          </cell>
          <cell r="B91" t="str">
            <v>GDFCF</v>
          </cell>
          <cell r="C91" t="str">
            <v>Other departmental expenditure</v>
          </cell>
          <cell r="D91">
            <v>0</v>
          </cell>
          <cell r="E91">
            <v>0</v>
          </cell>
          <cell r="F91">
            <v>10</v>
          </cell>
          <cell r="G91">
            <v>13.134</v>
          </cell>
          <cell r="H91">
            <v>13.87</v>
          </cell>
          <cell r="I91">
            <v>10</v>
          </cell>
          <cell r="J91">
            <v>0</v>
          </cell>
          <cell r="K91">
            <v>0</v>
          </cell>
          <cell r="L91">
            <v>0</v>
          </cell>
        </row>
        <row r="92">
          <cell r="A92" t="str">
            <v>TCCH</v>
          </cell>
          <cell r="B92" t="str">
            <v>Other current grants</v>
          </cell>
          <cell r="C92" t="str">
            <v>Other departmental expenditure</v>
          </cell>
          <cell r="D92">
            <v>0</v>
          </cell>
          <cell r="E92">
            <v>0</v>
          </cell>
          <cell r="F92">
            <v>11.680999999999999</v>
          </cell>
          <cell r="G92">
            <v>2.298</v>
          </cell>
          <cell r="H92">
            <v>0.20499999999999999</v>
          </cell>
          <cell r="I92">
            <v>4.5999999999999999E-2</v>
          </cell>
          <cell r="J92">
            <v>65.037000000000006</v>
          </cell>
          <cell r="K92">
            <v>104.074</v>
          </cell>
          <cell r="L92">
            <v>123.146</v>
          </cell>
        </row>
        <row r="93">
          <cell r="A93" t="str">
            <v>TCLP</v>
          </cell>
          <cell r="B93" t="str">
            <v>Other current grants</v>
          </cell>
          <cell r="C93" t="str">
            <v>Tax credits(1)</v>
          </cell>
          <cell r="D93">
            <v>0</v>
          </cell>
          <cell r="E93">
            <v>0</v>
          </cell>
          <cell r="F93">
            <v>11.534000000000001</v>
          </cell>
          <cell r="G93">
            <v>12.143000000000001</v>
          </cell>
          <cell r="H93">
            <v>9.4309999999999992</v>
          </cell>
          <cell r="I93">
            <v>7.532</v>
          </cell>
          <cell r="J93">
            <v>5.3540000000000001</v>
          </cell>
          <cell r="K93">
            <v>5.0890000000000004</v>
          </cell>
          <cell r="L93">
            <v>3.3029999999999999</v>
          </cell>
        </row>
        <row r="94">
          <cell r="A94" t="str">
            <v>TCMI</v>
          </cell>
          <cell r="B94" t="str">
            <v>Other current grants</v>
          </cell>
          <cell r="C94" t="str">
            <v>Tax credits(1)</v>
          </cell>
          <cell r="D94">
            <v>0</v>
          </cell>
          <cell r="E94">
            <v>0</v>
          </cell>
          <cell r="F94">
            <v>1.4750000000000001</v>
          </cell>
          <cell r="G94">
            <v>0.871</v>
          </cell>
          <cell r="H94">
            <v>0.82099999999999995</v>
          </cell>
          <cell r="I94">
            <v>1.0780000000000001</v>
          </cell>
          <cell r="J94">
            <v>0.66600000000000004</v>
          </cell>
          <cell r="K94">
            <v>0.35</v>
          </cell>
          <cell r="L94">
            <v>0.40300000000000002</v>
          </cell>
        </row>
        <row r="95">
          <cell r="A95" t="str">
            <v>TCNC</v>
          </cell>
          <cell r="B95" t="str">
            <v>Net social benefits</v>
          </cell>
          <cell r="C95" t="str">
            <v>Tax credits(1)</v>
          </cell>
          <cell r="D95">
            <v>0</v>
          </cell>
          <cell r="E95">
            <v>0</v>
          </cell>
          <cell r="F95">
            <v>11519</v>
          </cell>
          <cell r="G95">
            <v>12895</v>
          </cell>
          <cell r="H95">
            <v>14104.915999999999</v>
          </cell>
          <cell r="I95">
            <v>15373.513000000001</v>
          </cell>
          <cell r="J95">
            <v>18511.54</v>
          </cell>
          <cell r="K95">
            <v>21999.973999999998</v>
          </cell>
          <cell r="L95">
            <v>23331.119999999999</v>
          </cell>
        </row>
        <row r="96">
          <cell r="A96" t="str">
            <v>TCSP</v>
          </cell>
          <cell r="B96" t="str">
            <v>Other current grants</v>
          </cell>
          <cell r="C96" t="str">
            <v>Tax credits(1)</v>
          </cell>
          <cell r="D96">
            <v>0</v>
          </cell>
          <cell r="E96">
            <v>0</v>
          </cell>
          <cell r="F96">
            <v>69</v>
          </cell>
          <cell r="G96">
            <v>64</v>
          </cell>
          <cell r="H96">
            <v>70</v>
          </cell>
          <cell r="I96">
            <v>74.998999999999995</v>
          </cell>
          <cell r="J96">
            <v>50</v>
          </cell>
          <cell r="K96">
            <v>45</v>
          </cell>
          <cell r="L96">
            <v>50</v>
          </cell>
        </row>
        <row r="97">
          <cell r="A97" t="str">
            <v>TCVT</v>
          </cell>
          <cell r="B97" t="str">
            <v>Other current grants</v>
          </cell>
          <cell r="C97" t="str">
            <v>Tax credits(1)</v>
          </cell>
          <cell r="D97">
            <v>0</v>
          </cell>
          <cell r="E97">
            <v>0</v>
          </cell>
          <cell r="F97">
            <v>6.0000000000000001E-3</v>
          </cell>
          <cell r="G97">
            <v>0.01</v>
          </cell>
          <cell r="H97">
            <v>0</v>
          </cell>
          <cell r="I97">
            <v>0</v>
          </cell>
          <cell r="J97">
            <v>0</v>
          </cell>
          <cell r="K97">
            <v>0</v>
          </cell>
          <cell r="L97">
            <v>0</v>
          </cell>
        </row>
        <row r="98">
          <cell r="A98" t="str">
            <v>UKAE</v>
          </cell>
          <cell r="B98" t="str">
            <v>Cegs (Consumption)</v>
          </cell>
          <cell r="C98" t="str">
            <v>Other departmental expenditure</v>
          </cell>
          <cell r="D98">
            <v>0</v>
          </cell>
          <cell r="E98">
            <v>0</v>
          </cell>
          <cell r="F98">
            <v>0</v>
          </cell>
          <cell r="G98">
            <v>0</v>
          </cell>
          <cell r="H98">
            <v>0</v>
          </cell>
          <cell r="I98">
            <v>0</v>
          </cell>
          <cell r="J98">
            <v>0</v>
          </cell>
          <cell r="K98">
            <v>0</v>
          </cell>
          <cell r="L98">
            <v>7.88</v>
          </cell>
        </row>
        <row r="99">
          <cell r="A99" t="str">
            <v>VALO</v>
          </cell>
          <cell r="B99" t="str">
            <v>Cegs (Consumption)</v>
          </cell>
          <cell r="C99" t="str">
            <v>Other departmental expenditure</v>
          </cell>
          <cell r="D99">
            <v>0</v>
          </cell>
          <cell r="E99">
            <v>0</v>
          </cell>
          <cell r="F99">
            <v>31.684999999999999</v>
          </cell>
          <cell r="G99">
            <v>29.265000000000001</v>
          </cell>
          <cell r="H99">
            <v>28.785</v>
          </cell>
          <cell r="I99">
            <v>29.7</v>
          </cell>
          <cell r="J99">
            <v>29.082999999999998</v>
          </cell>
          <cell r="K99">
            <v>32.048999999999999</v>
          </cell>
          <cell r="L99">
            <v>39.603000000000002</v>
          </cell>
        </row>
        <row r="100">
          <cell r="A100" t="str">
            <v>WPGA</v>
          </cell>
          <cell r="B100" t="str">
            <v>Net current grants abroad</v>
          </cell>
          <cell r="C100" t="str">
            <v>Social security benefits</v>
          </cell>
          <cell r="D100">
            <v>0</v>
          </cell>
          <cell r="E100">
            <v>0</v>
          </cell>
          <cell r="F100">
            <v>0</v>
          </cell>
          <cell r="G100">
            <v>0</v>
          </cell>
          <cell r="H100">
            <v>0</v>
          </cell>
          <cell r="I100">
            <v>0</v>
          </cell>
          <cell r="J100">
            <v>0</v>
          </cell>
          <cell r="K100">
            <v>0</v>
          </cell>
          <cell r="L100">
            <v>0</v>
          </cell>
        </row>
        <row r="101">
          <cell r="A101" t="str">
            <v>WPGP</v>
          </cell>
          <cell r="B101" t="str">
            <v>Other current grants</v>
          </cell>
          <cell r="C101" t="str">
            <v>Social security benefits</v>
          </cell>
          <cell r="D101">
            <v>0</v>
          </cell>
          <cell r="E101">
            <v>0</v>
          </cell>
          <cell r="F101">
            <v>1109.5060000000001</v>
          </cell>
          <cell r="G101">
            <v>1064.7449999999999</v>
          </cell>
          <cell r="H101">
            <v>1038.5740000000001</v>
          </cell>
          <cell r="I101">
            <v>1014.616</v>
          </cell>
          <cell r="J101">
            <v>1000.4</v>
          </cell>
          <cell r="K101">
            <v>980.303</v>
          </cell>
          <cell r="L101">
            <v>935.06799999999998</v>
          </cell>
        </row>
        <row r="102">
          <cell r="A102" t="str">
            <v>WPPR</v>
          </cell>
          <cell r="B102" t="str">
            <v>Cegs (Consumption)</v>
          </cell>
          <cell r="C102" t="str">
            <v>Social security benefits</v>
          </cell>
          <cell r="D102">
            <v>0</v>
          </cell>
          <cell r="E102">
            <v>0</v>
          </cell>
          <cell r="F102">
            <v>0</v>
          </cell>
          <cell r="G102">
            <v>0</v>
          </cell>
          <cell r="H102">
            <v>0</v>
          </cell>
          <cell r="I102">
            <v>0</v>
          </cell>
          <cell r="J102">
            <v>0</v>
          </cell>
          <cell r="K102">
            <v>0.77</v>
          </cell>
          <cell r="L102">
            <v>0</v>
          </cell>
        </row>
      </sheetData>
      <sheetData sheetId="7">
        <row r="3">
          <cell r="R3" t="str">
            <v>Autumn 11 measures</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2">
          <cell r="A2" t="str">
            <v>A15</v>
          </cell>
          <cell r="B2" t="str">
            <v>Pay.</v>
          </cell>
        </row>
        <row r="3">
          <cell r="A3" t="str">
            <v>B35</v>
          </cell>
          <cell r="B3" t="str">
            <v>Current expenditure on goods and services,refunds on vat and receipts</v>
          </cell>
        </row>
        <row r="4">
          <cell r="A4" t="str">
            <v>B36</v>
          </cell>
          <cell r="B4" t="str">
            <v>Capital expenditure on heritage assets</v>
          </cell>
        </row>
        <row r="5">
          <cell r="A5" t="str">
            <v>B38</v>
          </cell>
          <cell r="B5" t="str">
            <v>Notional audit fees</v>
          </cell>
        </row>
        <row r="6">
          <cell r="A6" t="str">
            <v>B45</v>
          </cell>
          <cell r="B6" t="str">
            <v>Receipts of fines/penalties and taxes revenue in NA and npe in CT</v>
          </cell>
        </row>
        <row r="7">
          <cell r="A7" t="str">
            <v>B60</v>
          </cell>
          <cell r="B7" t="str">
            <v>Payments and Receipts of Rent of land (not buildings)</v>
          </cell>
        </row>
        <row r="8">
          <cell r="A8" t="str">
            <v>B70</v>
          </cell>
          <cell r="B8" t="str">
            <v>MOD use only: Expenditure on tangible single use fighting equipment.</v>
          </cell>
        </row>
        <row r="9">
          <cell r="A9" t="str">
            <v>B71</v>
          </cell>
          <cell r="B9" t="str">
            <v>MOD use only:Sales of tangible single use fighting equipment (book value)</v>
          </cell>
        </row>
        <row r="10">
          <cell r="A10" t="str">
            <v>B72</v>
          </cell>
          <cell r="B10" t="str">
            <v>MOD use only:Expenditure on intangible single use fighting equipment</v>
          </cell>
        </row>
        <row r="11">
          <cell r="A11" t="str">
            <v>B73</v>
          </cell>
          <cell r="B11" t="str">
            <v>MOD use only:Sales of intangible single use fighting equipment (book value)</v>
          </cell>
        </row>
        <row r="12">
          <cell r="A12" t="str">
            <v>B80</v>
          </cell>
          <cell r="B12" t="str">
            <v>Receipts of donations intended to finance current expenditure of cent</v>
          </cell>
        </row>
        <row r="13">
          <cell r="A13" t="str">
            <v>B85</v>
          </cell>
          <cell r="B13" t="str">
            <v>Bad debts in connexion with pay,procurement,capital</v>
          </cell>
        </row>
        <row r="14">
          <cell r="A14" t="str">
            <v>B86</v>
          </cell>
          <cell r="B14" t="str">
            <v>BAD DEBTS IN CONNEXION WITH LOANS,GRANTS AND TRANSFERS</v>
          </cell>
        </row>
        <row r="15">
          <cell r="A15" t="str">
            <v>B90</v>
          </cell>
          <cell r="B15" t="str">
            <v>Depreciation under RAB</v>
          </cell>
        </row>
        <row r="16">
          <cell r="A16" t="str">
            <v>B92</v>
          </cell>
          <cell r="B16" t="str">
            <v>release from donated assets reserve</v>
          </cell>
        </row>
        <row r="17">
          <cell r="A17" t="str">
            <v>B93</v>
          </cell>
          <cell r="B17" t="str">
            <v>release from government grant reserve</v>
          </cell>
        </row>
        <row r="18">
          <cell r="A18" t="str">
            <v>B95</v>
          </cell>
          <cell r="B18" t="str">
            <v>Impairments of fixed assets</v>
          </cell>
        </row>
        <row r="19">
          <cell r="A19" t="str">
            <v>B98</v>
          </cell>
          <cell r="B19" t="str">
            <v>Cost of Capital charge in connexion with loans,grants ans transfers</v>
          </cell>
        </row>
        <row r="20">
          <cell r="A20" t="str">
            <v>B99</v>
          </cell>
          <cell r="B20" t="str">
            <v>Cost of Capital charges under RAB</v>
          </cell>
        </row>
        <row r="21">
          <cell r="A21" t="str">
            <v>C10</v>
          </cell>
          <cell r="B21" t="str">
            <v>Subsidies to the private sector(profit making firms)</v>
          </cell>
        </row>
        <row r="22">
          <cell r="A22" t="str">
            <v>C20</v>
          </cell>
          <cell r="B22" t="str">
            <v>Subsidies to centl govt(at present ECGD) and LA trading bodies(counc.H</v>
          </cell>
        </row>
        <row r="23">
          <cell r="A23" t="str">
            <v>C35</v>
          </cell>
          <cell r="B23" t="str">
            <v>Subsidies to public corps.(including nationalised industries)&amp; trad.fu</v>
          </cell>
        </row>
        <row r="24">
          <cell r="A24" t="str">
            <v>C50</v>
          </cell>
          <cell r="B24" t="str">
            <v>subsidies generally available to the priv sect to non-trading parts CG</v>
          </cell>
        </row>
        <row r="25">
          <cell r="A25" t="str">
            <v>D10</v>
          </cell>
          <cell r="B25" t="str">
            <v>Current grants to the private sector(persons and not for profit bodies</v>
          </cell>
        </row>
        <row r="26">
          <cell r="A26" t="str">
            <v>D20</v>
          </cell>
          <cell r="B26" t="str">
            <v>Current transfers abroad</v>
          </cell>
        </row>
        <row r="27">
          <cell r="A27" t="str">
            <v>D30</v>
          </cell>
          <cell r="B27" t="str">
            <v>Subsidised loans to persons: Subsidy implied in lending</v>
          </cell>
        </row>
        <row r="28">
          <cell r="A28" t="str">
            <v>D40</v>
          </cell>
          <cell r="B28" t="str">
            <v>Pensions in payment/pension contributions - Main Pension Schemes</v>
          </cell>
        </row>
        <row r="29">
          <cell r="A29" t="str">
            <v>D90</v>
          </cell>
          <cell r="B29" t="str">
            <v>Current expenditure to which an EC cannot be assigned</v>
          </cell>
        </row>
        <row r="30">
          <cell r="A30" t="str">
            <v>E05</v>
          </cell>
          <cell r="B30" t="str">
            <v>Purchase of land</v>
          </cell>
        </row>
        <row r="31">
          <cell r="A31" t="str">
            <v>E06</v>
          </cell>
          <cell r="B31" t="str">
            <v>BOOK VALUE ON SALE OF LAND</v>
          </cell>
        </row>
        <row r="32">
          <cell r="A32" t="str">
            <v>E10</v>
          </cell>
          <cell r="B32" t="str">
            <v>Expenditure on the purchase of existing buildings.</v>
          </cell>
        </row>
        <row r="33">
          <cell r="A33" t="str">
            <v>E11</v>
          </cell>
          <cell r="B33" t="str">
            <v>BOOK VALUE ON SALE OF EXISTING BUILDINGS</v>
          </cell>
        </row>
        <row r="34">
          <cell r="A34" t="str">
            <v>E15</v>
          </cell>
          <cell r="B34" t="str">
            <v>Formation of tangible capital: Dwellings, other new construction,vehic</v>
          </cell>
        </row>
        <row r="35">
          <cell r="A35" t="str">
            <v>E16</v>
          </cell>
          <cell r="B35" t="str">
            <v>BOOK VALUEW ON SALE OF OTHER TANGIBLE CAPITAL</v>
          </cell>
        </row>
        <row r="36">
          <cell r="A36" t="str">
            <v>E20</v>
          </cell>
          <cell r="B36" t="str">
            <v>Other tangible capital expenditure - for use with Treasury approval only</v>
          </cell>
        </row>
        <row r="37">
          <cell r="A37" t="str">
            <v>E50</v>
          </cell>
          <cell r="B37" t="str">
            <v>purchase of intangible assets: In-house creation of IT-related assets.</v>
          </cell>
        </row>
        <row r="38">
          <cell r="A38" t="str">
            <v>E51</v>
          </cell>
          <cell r="B38" t="str">
            <v>BOOK VALUE ON SALE OF INTANGIBLES ASSETS</v>
          </cell>
        </row>
        <row r="39">
          <cell r="A39" t="str">
            <v>E80</v>
          </cell>
          <cell r="B39" t="str">
            <v>Capital donations from the private sector</v>
          </cell>
        </row>
        <row r="40">
          <cell r="A40" t="str">
            <v>F10</v>
          </cell>
          <cell r="B40" t="str">
            <v>Change in the level of stocks and work in progress (net)</v>
          </cell>
        </row>
        <row r="41">
          <cell r="A41" t="str">
            <v>F11</v>
          </cell>
          <cell r="B41" t="str">
            <v>STOCKBUILDING:capital</v>
          </cell>
        </row>
        <row r="42">
          <cell r="A42" t="str">
            <v>F20</v>
          </cell>
          <cell r="B42" t="str">
            <v>Write-offs of stocks</v>
          </cell>
        </row>
        <row r="43">
          <cell r="A43" t="str">
            <v>F25</v>
          </cell>
          <cell r="B43" t="str">
            <v>'Other changes in stocks which impact on budgets</v>
          </cell>
        </row>
        <row r="44">
          <cell r="A44" t="str">
            <v>F35</v>
          </cell>
          <cell r="B44" t="str">
            <v>Accruals-to-cash adjustment:Other non-cash items</v>
          </cell>
        </row>
        <row r="45">
          <cell r="A45" t="str">
            <v>F36</v>
          </cell>
          <cell r="B45" t="str">
            <v>acc-cash adjust:non (capital expenditure)</v>
          </cell>
        </row>
        <row r="46">
          <cell r="A46" t="str">
            <v>F40</v>
          </cell>
          <cell r="B46" t="str">
            <v>Change in the level of debtors(NET)</v>
          </cell>
        </row>
        <row r="47">
          <cell r="A47" t="str">
            <v>F41</v>
          </cell>
          <cell r="B47" t="str">
            <v>change in level of debtors:capital expenditure</v>
          </cell>
        </row>
        <row r="48">
          <cell r="A48" t="str">
            <v>F45</v>
          </cell>
          <cell r="B48" t="str">
            <v>Change in the level of creditors(NET)</v>
          </cell>
        </row>
        <row r="49">
          <cell r="A49" t="str">
            <v>F46</v>
          </cell>
          <cell r="B49" t="str">
            <v>Voted Capital:change in creditors</v>
          </cell>
        </row>
        <row r="50">
          <cell r="A50" t="str">
            <v>F47</v>
          </cell>
          <cell r="B50" t="str">
            <v>Total accruals to cash adjustments for non-voted expenditure which scores in a department's Operating Cost Statement.</v>
          </cell>
        </row>
        <row r="51">
          <cell r="A51" t="str">
            <v>F50</v>
          </cell>
          <cell r="B51" t="str">
            <v>Accruals to cash adjustments:excess cash to be CFERed</v>
          </cell>
        </row>
        <row r="52">
          <cell r="A52" t="str">
            <v>F55</v>
          </cell>
          <cell r="B52" t="str">
            <v>Cash receipts in respect of curr CFERs which pass through the OCS</v>
          </cell>
        </row>
        <row r="53">
          <cell r="A53" t="str">
            <v>F56</v>
          </cell>
          <cell r="B53" t="str">
            <v>Cash receipts in respect of capital CFERs</v>
          </cell>
        </row>
        <row r="54">
          <cell r="A54" t="str">
            <v>F57</v>
          </cell>
          <cell r="B54" t="str">
            <v>Cash receipts in respect of current CFERs which do not pass through the OCS</v>
          </cell>
        </row>
        <row r="55">
          <cell r="A55" t="str">
            <v>G10</v>
          </cell>
          <cell r="B55" t="str">
            <v>Capital grants to the private sector - companies</v>
          </cell>
        </row>
        <row r="56">
          <cell r="A56" t="str">
            <v>G20</v>
          </cell>
          <cell r="B56" t="str">
            <v>Cap grants to the priv sector - persons and non-profit-making bodies</v>
          </cell>
        </row>
        <row r="57">
          <cell r="A57" t="str">
            <v>G45</v>
          </cell>
          <cell r="B57" t="str">
            <v>Capital grants to public corps(includ nationalised industries)trade fu</v>
          </cell>
        </row>
        <row r="58">
          <cell r="A58" t="str">
            <v>G50</v>
          </cell>
          <cell r="B58" t="str">
            <v>Capital grants to or from abroad</v>
          </cell>
        </row>
        <row r="59">
          <cell r="A59" t="str">
            <v>H10</v>
          </cell>
          <cell r="B59" t="str">
            <v>Net lending to the private sector - companies</v>
          </cell>
        </row>
        <row r="60">
          <cell r="A60" t="str">
            <v>H20</v>
          </cell>
          <cell r="B60" t="str">
            <v>Net lending to the priv sector - persons and non-profit-making bodies</v>
          </cell>
        </row>
        <row r="61">
          <cell r="A61" t="str">
            <v>H35</v>
          </cell>
          <cell r="B61" t="str">
            <v>Net lending to PCs (excluding temp to NIs)</v>
          </cell>
        </row>
        <row r="62">
          <cell r="A62" t="str">
            <v>H50</v>
          </cell>
          <cell r="B62" t="str">
            <v>Net lending and investment abroad</v>
          </cell>
        </row>
        <row r="63">
          <cell r="A63" t="str">
            <v>J30</v>
          </cell>
          <cell r="B63" t="str">
            <v>Net temp borrow - nat ind fr Nat Loans Fund &amp; Mkt Overseas Borrowing</v>
          </cell>
        </row>
        <row r="64">
          <cell r="A64" t="str">
            <v>K10</v>
          </cell>
          <cell r="B64" t="str">
            <v>Cash expenditure on company securities (net)</v>
          </cell>
        </row>
        <row r="65">
          <cell r="A65" t="str">
            <v>K12</v>
          </cell>
          <cell r="B65" t="str">
            <v>Book Value on sale of company securities</v>
          </cell>
        </row>
        <row r="66">
          <cell r="A66" t="str">
            <v>K30</v>
          </cell>
          <cell r="B66" t="str">
            <v>Dividends paid to or received from the private sector</v>
          </cell>
        </row>
        <row r="67">
          <cell r="A67" t="str">
            <v>K40</v>
          </cell>
          <cell r="B67" t="str">
            <v>Dividends paid by public corporations to Central Government</v>
          </cell>
        </row>
        <row r="68">
          <cell r="A68" t="str">
            <v>K90</v>
          </cell>
          <cell r="B68" t="str">
            <v>Capital expenditure to which an EC cannot be assigned</v>
          </cell>
        </row>
        <row r="69">
          <cell r="A69" t="str">
            <v>L10</v>
          </cell>
          <cell r="B69" t="str">
            <v>Provisions in line with pay, procurement</v>
          </cell>
        </row>
        <row r="70">
          <cell r="A70" t="str">
            <v>L11</v>
          </cell>
          <cell r="B70" t="str">
            <v>Provs ILW pay,procur - release of provision only</v>
          </cell>
        </row>
        <row r="71">
          <cell r="A71" t="str">
            <v>L15</v>
          </cell>
          <cell r="B71" t="str">
            <v>Provisions for pensions for staff where body has theme:take-up and revaluations</v>
          </cell>
        </row>
        <row r="72">
          <cell r="A72" t="str">
            <v>L16</v>
          </cell>
          <cell r="B72" t="str">
            <v>Provisions for pensions for staff where body has theme:release</v>
          </cell>
        </row>
        <row r="73">
          <cell r="A73" t="str">
            <v>L20</v>
          </cell>
          <cell r="B73" t="str">
            <v>Provisions in connection with grants</v>
          </cell>
        </row>
        <row r="74">
          <cell r="A74" t="str">
            <v>L21</v>
          </cell>
          <cell r="B74" t="str">
            <v>Grant provisions:release of provision only</v>
          </cell>
        </row>
        <row r="75">
          <cell r="A75" t="str">
            <v>L30</v>
          </cell>
          <cell r="B75" t="str">
            <v>change in prov</v>
          </cell>
        </row>
        <row r="76">
          <cell r="A76" t="str">
            <v>L31</v>
          </cell>
          <cell r="B76" t="str">
            <v>provision releated to bad debts loans:release of provision only</v>
          </cell>
        </row>
        <row r="77">
          <cell r="A77" t="str">
            <v>L40</v>
          </cell>
          <cell r="B77" t="str">
            <v>Provisions for pension costs exluding interest on liabilities (Pensions schemes under FRS17); take up and revaluation only</v>
          </cell>
        </row>
        <row r="78">
          <cell r="A78" t="str">
            <v>L45</v>
          </cell>
          <cell r="B78" t="str">
            <v>Provisions for pension costs - interest on scheme liabilities only (Pension schemes under FRS17); take up and revaluation only</v>
          </cell>
        </row>
        <row r="79">
          <cell r="A79" t="str">
            <v>L46</v>
          </cell>
          <cell r="B79" t="str">
            <v>Provisions for pension costs (Pensions schemes under FRS17): release only</v>
          </cell>
        </row>
        <row r="80">
          <cell r="A80" t="str">
            <v>M10</v>
          </cell>
          <cell r="B80" t="str">
            <v>Current AEF grants to local authorities</v>
          </cell>
        </row>
        <row r="81">
          <cell r="A81" t="str">
            <v>M15</v>
          </cell>
          <cell r="B81" t="str">
            <v>Current (non-AEF) grants to local authorities</v>
          </cell>
        </row>
        <row r="82">
          <cell r="A82" t="str">
            <v>M20</v>
          </cell>
          <cell r="B82" t="str">
            <v>Uncapitalisedgrants to local authorities covering loan charges</v>
          </cell>
        </row>
        <row r="83">
          <cell r="A83" t="str">
            <v>M30</v>
          </cell>
          <cell r="B83" t="str">
            <v>Current grants made by the European Communities to local authorities</v>
          </cell>
        </row>
        <row r="84">
          <cell r="A84" t="str">
            <v>M40</v>
          </cell>
          <cell r="B84" t="str">
            <v>Non-Domestic Rates</v>
          </cell>
        </row>
        <row r="85">
          <cell r="A85" t="str">
            <v>N10</v>
          </cell>
          <cell r="B85" t="str">
            <v>Capital grants to local authorities</v>
          </cell>
        </row>
        <row r="86">
          <cell r="A86" t="str">
            <v>N20</v>
          </cell>
          <cell r="B86" t="str">
            <v>Capitalised grants to local authorities replacing loan charge grants</v>
          </cell>
        </row>
        <row r="87">
          <cell r="A87" t="str">
            <v>N30</v>
          </cell>
          <cell r="B87" t="str">
            <v>Capital grants made by the European Communities to local authorities</v>
          </cell>
        </row>
        <row r="88">
          <cell r="A88" t="str">
            <v>N35</v>
          </cell>
          <cell r="B88" t="str">
            <v>ERDF capital grants to Parish and Town Councils</v>
          </cell>
        </row>
        <row r="89">
          <cell r="A89" t="str">
            <v>N40</v>
          </cell>
          <cell r="B89" t="str">
            <v>Credit Approvals</v>
          </cell>
        </row>
        <row r="90">
          <cell r="A90" t="str">
            <v>P10</v>
          </cell>
          <cell r="B90" t="str">
            <v>Net lending to local authorities</v>
          </cell>
        </row>
        <row r="91">
          <cell r="A91" t="str">
            <v>R30</v>
          </cell>
          <cell r="B91" t="str">
            <v>Capitalised finance leases undertaken by PCs - movement in the value of creditors.</v>
          </cell>
        </row>
        <row r="92">
          <cell r="A92" t="str">
            <v>S10</v>
          </cell>
          <cell r="B92" t="str">
            <v>Interest paid to or received from the private sector</v>
          </cell>
        </row>
        <row r="93">
          <cell r="A93" t="str">
            <v>S15</v>
          </cell>
          <cell r="B93" t="str">
            <v>Interest paid to or received from local authorities</v>
          </cell>
        </row>
        <row r="94">
          <cell r="A94" t="str">
            <v>S20</v>
          </cell>
          <cell r="B94" t="str">
            <v>Interest paid to or received from central government</v>
          </cell>
        </row>
        <row r="95">
          <cell r="A95" t="str">
            <v>S25</v>
          </cell>
          <cell r="B95" t="str">
            <v>Interest paid to or received from abroad</v>
          </cell>
        </row>
        <row r="96">
          <cell r="A96" t="str">
            <v>S30</v>
          </cell>
          <cell r="B96" t="str">
            <v>Interest on finance leases</v>
          </cell>
        </row>
        <row r="97">
          <cell r="A97" t="str">
            <v>S40</v>
          </cell>
          <cell r="B97" t="str">
            <v>Taxes on income</v>
          </cell>
        </row>
        <row r="98">
          <cell r="A98" t="str">
            <v>S45</v>
          </cell>
          <cell r="B98" t="str">
            <v>National health contributions</v>
          </cell>
        </row>
        <row r="99">
          <cell r="A99" t="str">
            <v>S50</v>
          </cell>
          <cell r="B99" t="str">
            <v>Taxes on expenditure</v>
          </cell>
        </row>
        <row r="100">
          <cell r="A100" t="str">
            <v>S55</v>
          </cell>
          <cell r="B100" t="str">
            <v>Gross trad surplus-pay/pension costs staff dir emp-cent gov trad  bods</v>
          </cell>
        </row>
        <row r="101">
          <cell r="A101" t="str">
            <v>S60</v>
          </cell>
          <cell r="B101" t="str">
            <v>Rent income from sub-oil assets</v>
          </cell>
        </row>
        <row r="102">
          <cell r="A102" t="str">
            <v>S65</v>
          </cell>
          <cell r="B102" t="str">
            <v>Miscellaneous financial transactions</v>
          </cell>
        </row>
        <row r="103">
          <cell r="A103" t="str">
            <v>S70</v>
          </cell>
          <cell r="B103" t="str">
            <v>Miscellaneous current transfers</v>
          </cell>
        </row>
        <row r="104">
          <cell r="A104" t="str">
            <v>T10</v>
          </cell>
          <cell r="B104" t="str">
            <v>Gross trad surplus,before meeting pay/pension costs of dir emp staff</v>
          </cell>
        </row>
        <row r="105">
          <cell r="A105" t="str">
            <v>T30</v>
          </cell>
          <cell r="B105" t="str">
            <v>Public Corporations:Profit/loss</v>
          </cell>
        </row>
        <row r="106">
          <cell r="A106" t="str">
            <v>W10</v>
          </cell>
          <cell r="B106" t="str">
            <v>Grants to the National Insurance Fund</v>
          </cell>
        </row>
        <row r="107">
          <cell r="A107" t="str">
            <v>W15</v>
          </cell>
          <cell r="B107" t="str">
            <v>Grant in aid to NDPB's</v>
          </cell>
        </row>
        <row r="108">
          <cell r="A108" t="str">
            <v>W16</v>
          </cell>
          <cell r="B108" t="str">
            <v>Grant-in-aid to other bodies in the central govt sector</v>
          </cell>
        </row>
        <row r="109">
          <cell r="A109" t="str">
            <v>W17</v>
          </cell>
          <cell r="B109" t="str">
            <v>Financing of an NDPB in the CG sector budgeted on a non RAB basis, other than grant in aid</v>
          </cell>
        </row>
        <row r="110">
          <cell r="A110" t="str">
            <v>W18</v>
          </cell>
          <cell r="B110" t="str">
            <v>non operating grant in aid (Use with HMT approval only)</v>
          </cell>
        </row>
        <row r="111">
          <cell r="A111" t="str">
            <v>W20</v>
          </cell>
          <cell r="B111" t="str">
            <v>Broadcast licence revenue</v>
          </cell>
        </row>
        <row r="112">
          <cell r="A112" t="str">
            <v>W30</v>
          </cell>
          <cell r="B112" t="str">
            <v>Transfers to  the devolved countries</v>
          </cell>
        </row>
        <row r="113">
          <cell r="A113" t="str">
            <v>W40</v>
          </cell>
          <cell r="B113" t="str">
            <v>Interest payments/receipts within central government</v>
          </cell>
        </row>
        <row r="114">
          <cell r="A114" t="str">
            <v>W50</v>
          </cell>
          <cell r="B114" t="str">
            <v>Loans within central government (non-trading)(net)</v>
          </cell>
        </row>
        <row r="115">
          <cell r="A115" t="str">
            <v>W60</v>
          </cell>
          <cell r="B115" t="str">
            <v>Financing payments by Intervention Board for Agri Prod to other depts</v>
          </cell>
        </row>
        <row r="116">
          <cell r="A116" t="str">
            <v>W80</v>
          </cell>
          <cell r="B116" t="str">
            <v>Grants to the Social Fund</v>
          </cell>
        </row>
        <row r="117">
          <cell r="A117" t="str">
            <v>W90</v>
          </cell>
          <cell r="B117" t="str">
            <v>Notional Transfers from AME to DEL</v>
          </cell>
        </row>
        <row r="118">
          <cell r="A118" t="str">
            <v>X06</v>
          </cell>
          <cell r="B118" t="str">
            <v>Profit/Loss on sale of land</v>
          </cell>
        </row>
        <row r="119">
          <cell r="A119" t="str">
            <v>X11</v>
          </cell>
          <cell r="B119" t="str">
            <v>Profit/loss on sale of existing buildings</v>
          </cell>
        </row>
        <row r="120">
          <cell r="A120" t="str">
            <v>X12</v>
          </cell>
          <cell r="B120" t="str">
            <v>Profit &amp; Loss on sale of company securities</v>
          </cell>
        </row>
        <row r="121">
          <cell r="A121" t="str">
            <v>X16</v>
          </cell>
          <cell r="B121" t="str">
            <v>Profit/Loss on sale of other tangible capital</v>
          </cell>
        </row>
        <row r="122">
          <cell r="A122" t="str">
            <v>X51</v>
          </cell>
          <cell r="B122" t="str">
            <v>Profit and loss on disposal of intangible assets</v>
          </cell>
        </row>
        <row r="123">
          <cell r="A123" t="str">
            <v>Z10</v>
          </cell>
          <cell r="B123" t="str">
            <v>Other payments within central government</v>
          </cell>
        </row>
        <row r="124">
          <cell r="A124" t="str">
            <v>Z32</v>
          </cell>
          <cell r="B124" t="str">
            <v>Prior Period Adjustments - Pensions</v>
          </cell>
        </row>
        <row r="125">
          <cell r="A125" t="str">
            <v>Z66</v>
          </cell>
          <cell r="B125" t="str">
            <v>GEP USE ONLY DUMMY DATA CENTRAL DATABASE</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llocation Calculation"/>
      <sheetName val="Plan3"/>
      <sheetName val="Plan2"/>
      <sheetName val="Plan1"/>
      <sheetName val="Example plan"/>
      <sheetName val="Dashboard"/>
      <sheetName val="Master"/>
      <sheetName val="Background information"/>
      <sheetName val="Sheet5"/>
      <sheetName val="Breakeven Summary"/>
      <sheetName val="Breakeven Pivot"/>
      <sheetName val="Stretch Summary"/>
      <sheetName val="Stretch Pivot"/>
      <sheetName val="20160225 Analysis and Data Busi"/>
      <sheetName val="Allocation_Calculation"/>
      <sheetName val="Example_plan"/>
      <sheetName val="Background_information"/>
      <sheetName val="Breakeven_Summary"/>
      <sheetName val="Breakeven_Pivot"/>
      <sheetName val="Stretch_Summary"/>
      <sheetName val="Stretch_Pivot"/>
      <sheetName val="20160225_Analysis_and_Data_Busi"/>
    </sheetNames>
    <sheetDataSet>
      <sheetData sheetId="0" refreshError="1"/>
      <sheetData sheetId="1" refreshError="1"/>
      <sheetData sheetId="2">
        <row r="12">
          <cell r="F12" t="str">
            <v>Power policies ADD have aggregated the resources allocated to all 13 power policies for this return.  We will separate this out and provide milestones and risk information in the next iteration when we have been able to reflect policy needs</v>
          </cell>
        </row>
      </sheetData>
      <sheetData sheetId="3">
        <row r="12">
          <cell r="F12" t="str">
            <v>Strategic Objectives ADD have aggregated the resources allocated to all strategic objectives for this return.  We will separate this out and provide milestones and risk information in the next iteration when we have been able to reflect policy needs</v>
          </cell>
        </row>
      </sheetData>
      <sheetData sheetId="4">
        <row r="12">
          <cell r="F12" t="str">
            <v>Other workstreams. This reflects resource allocated to work not directly related to power policies or strategic resource such as data systems and admin support.  These figures are aggregated and will be separated out in the next return</v>
          </cell>
        </row>
      </sheetData>
      <sheetData sheetId="5" refreshError="1"/>
      <sheetData sheetId="6"/>
      <sheetData sheetId="7"/>
      <sheetData sheetId="8">
        <row r="57">
          <cell r="H57">
            <v>129356.30286000001</v>
          </cell>
        </row>
      </sheetData>
      <sheetData sheetId="9">
        <row r="1">
          <cell r="A1">
            <v>1</v>
          </cell>
          <cell r="C1" t="str">
            <v>Red</v>
          </cell>
        </row>
        <row r="2">
          <cell r="A2">
            <v>2</v>
          </cell>
          <cell r="C2" t="str">
            <v>Amber</v>
          </cell>
        </row>
        <row r="3">
          <cell r="A3">
            <v>3</v>
          </cell>
          <cell r="C3" t="str">
            <v>Green</v>
          </cell>
        </row>
      </sheetData>
      <sheetData sheetId="10" refreshError="1"/>
      <sheetData sheetId="11">
        <row r="5">
          <cell r="B5">
            <v>0.91966675322119107</v>
          </cell>
        </row>
      </sheetData>
      <sheetData sheetId="12" refreshError="1"/>
      <sheetData sheetId="13">
        <row r="5">
          <cell r="B5">
            <v>0.79500025966357291</v>
          </cell>
        </row>
      </sheetData>
      <sheetData sheetId="14" refreshError="1"/>
      <sheetData sheetId="15"/>
      <sheetData sheetId="16"/>
      <sheetData sheetId="17"/>
      <sheetData sheetId="18"/>
      <sheetData sheetId="19"/>
      <sheetData sheetId="20"/>
      <sheetData sheetId="21"/>
      <sheetData sheetId="2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gt;&gt;&gt;"/>
      <sheetName val="I_ODA 0.7"/>
      <sheetName val="I_General"/>
      <sheetName val="I_Adj"/>
      <sheetName val="I_Scenarios"/>
      <sheetName val="I_Det"/>
      <sheetName val="C_Scotland"/>
      <sheetName val="OUTPUTS&gt;&gt;&gt;"/>
      <sheetName val="O_DEL scens"/>
      <sheetName val="O_DEL table"/>
      <sheetName val="O_ST"/>
      <sheetName val="O_D1"/>
      <sheetName val="O_TDEL"/>
      <sheetName val="O_SA"/>
      <sheetName val="Bank (FR)"/>
      <sheetName val="Bank 6.8 (2)"/>
      <sheetName val="RR"/>
      <sheetName val="SIA"/>
      <sheetName val="Sheet1"/>
      <sheetName val="CALCS&gt;&gt;&gt;"/>
      <sheetName val="C_Health"/>
      <sheetName val="C_DfE"/>
      <sheetName val="C_MoD"/>
      <sheetName val="C_MoJ"/>
      <sheetName val="C_HO"/>
      <sheetName val="C_LG"/>
      <sheetName val="C_DWP"/>
      <sheetName val="C_HMRC"/>
      <sheetName val="C_DfT"/>
      <sheetName val="C_Int_Dev"/>
      <sheetName val="C_BEIS"/>
      <sheetName val="C_DCLG"/>
      <sheetName val="C_DEFRA"/>
      <sheetName val="C_SIA"/>
      <sheetName val="C_FCO"/>
      <sheetName val="C_DeXEu"/>
      <sheetName val="C_DCMS"/>
      <sheetName val="C_DIT"/>
      <sheetName val="C_HMT"/>
      <sheetName val="C_CO"/>
      <sheetName val="C_Smalls"/>
      <sheetName val="C_LOD"/>
      <sheetName val="C_Barnett"/>
      <sheetName val="C_Wales"/>
      <sheetName val="C_NI"/>
      <sheetName val="C_Res"/>
      <sheetName val="C_Pen18"/>
      <sheetName val="C_Back"/>
      <sheetName val="INPUTS&gt;&gt;&gt;"/>
      <sheetName val="I_ODA"/>
      <sheetName val="I_ODA 0.7 SR19"/>
      <sheetName val="Brexit 19_20 allocations"/>
      <sheetName val="Pensions"/>
      <sheetName val="SR15 AARG"/>
      <sheetName val="OTHER&gt;&gt;&gt;"/>
      <sheetName val="O_Checks"/>
      <sheetName val="SM Totals"/>
      <sheetName val="EK table TW"/>
      <sheetName val="TBC -  QA"/>
      <sheetName val="EK table"/>
      <sheetName val="B. RDEL_baselines from 19_20 v2"/>
      <sheetName val="Bank (FC)"/>
    </sheetNames>
    <sheetDataSet>
      <sheetData sheetId="0"/>
      <sheetData sheetId="1"/>
      <sheetData sheetId="2">
        <row r="18">
          <cell r="M18">
            <v>7145.1113693593397</v>
          </cell>
        </row>
      </sheetData>
      <sheetData sheetId="3"/>
      <sheetData sheetId="4">
        <row r="22">
          <cell r="H22" t="str">
            <v>Flat real - GDP Deflator</v>
          </cell>
        </row>
      </sheetData>
      <sheetData sheetId="5">
        <row r="10">
          <cell r="D10" t="str">
            <v>Nominal GDP growth</v>
          </cell>
        </row>
      </sheetData>
      <sheetData sheetId="6"/>
      <sheetData sheetId="7"/>
      <sheetData sheetId="8">
        <row r="20">
          <cell r="AP20">
            <v>9958.8653704722492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hange log"/>
      <sheetName val="Issues log"/>
      <sheetName val="Model ---&gt;"/>
      <sheetName val="Specifications"/>
      <sheetName val="Calculator"/>
      <sheetName val="Barnett additions"/>
      <sheetName val="Output sheets ---&gt;"/>
      <sheetName val="Outputs"/>
      <sheetName val="Dept chart"/>
      <sheetName val="Individual dept outputs"/>
      <sheetName val="LGF"/>
      <sheetName val="Data ---&gt;"/>
      <sheetName val="Contingency"/>
      <sheetName val="Partial settlements post AS14"/>
      <sheetName val="150416 DDs scenario"/>
      <sheetName val="150331 lead scenario inputs"/>
      <sheetName val="150330 inputs"/>
      <sheetName val="150318 inputs"/>
      <sheetName val="150316 inputs"/>
      <sheetName val="MOD"/>
      <sheetName val="Determinants +"/>
    </sheetNames>
    <sheetDataSet>
      <sheetData sheetId="0"/>
      <sheetData sheetId="1"/>
      <sheetData sheetId="2"/>
      <sheetData sheetId="3"/>
      <sheetData sheetId="4">
        <row r="3">
          <cell r="C3">
            <v>1873.1659999999999</v>
          </cell>
          <cell r="D3">
            <v>1949.3</v>
          </cell>
          <cell r="E3">
            <v>2032.2439999999999</v>
          </cell>
          <cell r="F3">
            <v>2121.7840000000001</v>
          </cell>
          <cell r="G3">
            <v>2216.4050000000002</v>
          </cell>
          <cell r="H3">
            <v>2326.2139999999999</v>
          </cell>
        </row>
        <row r="4">
          <cell r="C4">
            <v>1.027968712965162E-2</v>
          </cell>
          <cell r="D4">
            <v>1.722046654795335E-2</v>
          </cell>
          <cell r="E4">
            <v>1.8238974853370848E-2</v>
          </cell>
          <cell r="F4">
            <v>1.9235081599601217E-2</v>
          </cell>
          <cell r="G4">
            <v>2.0785506814792853E-2</v>
          </cell>
          <cell r="H4">
            <v>2.4518320161974999E-2</v>
          </cell>
        </row>
        <row r="5">
          <cell r="C5">
            <v>1</v>
          </cell>
          <cell r="D5">
            <v>1.0172204665479534</v>
          </cell>
          <cell r="E5">
            <v>1.0357735250576556</v>
          </cell>
          <cell r="F5">
            <v>1.0556967133308461</v>
          </cell>
          <cell r="G5">
            <v>1.0776399045601388</v>
          </cell>
          <cell r="H5">
            <v>1.1040618247594645</v>
          </cell>
        </row>
      </sheetData>
      <sheetData sheetId="5">
        <row r="1">
          <cell r="E1">
            <v>0.82298495002642502</v>
          </cell>
          <cell r="F1">
            <v>0.84358419679740226</v>
          </cell>
          <cell r="G1">
            <v>1.7263639736790259</v>
          </cell>
          <cell r="H1">
            <v>0.97963773322011583</v>
          </cell>
          <cell r="I1">
            <v>0.97606844145242788</v>
          </cell>
        </row>
        <row r="9">
          <cell r="E9">
            <v>8.3535767390276305</v>
          </cell>
          <cell r="F9">
            <v>-145.32365763239795</v>
          </cell>
          <cell r="G9">
            <v>2349.2999707859199</v>
          </cell>
          <cell r="H9">
            <v>466.89307055430982</v>
          </cell>
        </row>
        <row r="11">
          <cell r="C11" t="str">
            <v>BIS</v>
          </cell>
          <cell r="D11">
            <v>2200</v>
          </cell>
          <cell r="E11">
            <v>1692.0739999999998</v>
          </cell>
          <cell r="F11">
            <v>1483.52</v>
          </cell>
          <cell r="G11">
            <v>1594.4599999999998</v>
          </cell>
          <cell r="H11">
            <v>1740.5929999999998</v>
          </cell>
          <cell r="I11">
            <v>1771.96</v>
          </cell>
          <cell r="O11"/>
        </row>
        <row r="12">
          <cell r="C12" t="str">
            <v>CO</v>
          </cell>
          <cell r="D12">
            <v>15</v>
          </cell>
          <cell r="E12">
            <v>41.046999999999997</v>
          </cell>
          <cell r="F12">
            <v>57.248000000000005</v>
          </cell>
          <cell r="G12">
            <v>72.950999999999993</v>
          </cell>
          <cell r="H12">
            <v>29.2</v>
          </cell>
          <cell r="I12">
            <v>22.8</v>
          </cell>
          <cell r="O12"/>
        </row>
        <row r="13">
          <cell r="C13" t="str">
            <v>DCMS</v>
          </cell>
          <cell r="D13">
            <v>117</v>
          </cell>
          <cell r="E13">
            <v>314.33059600000001</v>
          </cell>
          <cell r="F13">
            <v>312.69560200000001</v>
          </cell>
          <cell r="G13">
            <v>266.64</v>
          </cell>
          <cell r="H13">
            <v>242.26000000000002</v>
          </cell>
          <cell r="I13">
            <v>225.67000000000002</v>
          </cell>
          <cell r="O13"/>
        </row>
        <row r="14">
          <cell r="C14" t="str">
            <v>DECC</v>
          </cell>
          <cell r="D14">
            <v>2347</v>
          </cell>
          <cell r="E14">
            <v>2229.6845791882834</v>
          </cell>
          <cell r="F14">
            <v>2388.1377006936691</v>
          </cell>
          <cell r="G14">
            <v>2533.488279837039</v>
          </cell>
          <cell r="H14">
            <v>2428.1955506562385</v>
          </cell>
          <cell r="I14">
            <v>2727.7435304887354</v>
          </cell>
          <cell r="O14"/>
        </row>
        <row r="15">
          <cell r="C15" t="str">
            <v>Defra</v>
          </cell>
          <cell r="D15">
            <v>468</v>
          </cell>
          <cell r="E15">
            <v>530.35700000000008</v>
          </cell>
          <cell r="F15">
            <v>585.63000000000022</v>
          </cell>
          <cell r="G15">
            <v>557.96</v>
          </cell>
          <cell r="H15">
            <v>461.61800000000005</v>
          </cell>
          <cell r="I15">
            <v>464.88499999999993</v>
          </cell>
          <cell r="O15"/>
        </row>
        <row r="16">
          <cell r="C16" t="str">
            <v>DfE</v>
          </cell>
          <cell r="D16">
            <v>4569</v>
          </cell>
          <cell r="E16">
            <v>4987</v>
          </cell>
          <cell r="F16">
            <v>4503</v>
          </cell>
          <cell r="G16">
            <v>4728</v>
          </cell>
          <cell r="H16">
            <v>4688</v>
          </cell>
          <cell r="I16">
            <v>3963</v>
          </cell>
          <cell r="O16"/>
        </row>
        <row r="17">
          <cell r="C17" t="str">
            <v>DfID</v>
          </cell>
          <cell r="D17">
            <v>1922</v>
          </cell>
          <cell r="E17">
            <v>2000.1188362376854</v>
          </cell>
          <cell r="F17">
            <v>2085.2252112199349</v>
          </cell>
          <cell r="G17">
            <v>2177.0995459024989</v>
          </cell>
          <cell r="H17">
            <v>2274.1873437805302</v>
          </cell>
          <cell r="I17">
            <v>2386.8590973784494</v>
          </cell>
          <cell r="O17"/>
        </row>
        <row r="18">
          <cell r="C18" t="str">
            <v>DfT</v>
          </cell>
          <cell r="D18">
            <v>6050</v>
          </cell>
          <cell r="E18">
            <v>6027.8580000000002</v>
          </cell>
          <cell r="F18">
            <v>7264.516999999998</v>
          </cell>
          <cell r="G18">
            <v>8576.3260000000009</v>
          </cell>
          <cell r="H18">
            <v>11311.446</v>
          </cell>
          <cell r="I18">
            <v>12467.382000000001</v>
          </cell>
          <cell r="O18"/>
        </row>
        <row r="19">
          <cell r="C19" t="str">
            <v>CLG</v>
          </cell>
          <cell r="D19">
            <v>1237</v>
          </cell>
          <cell r="E19">
            <v>990.70100000000002</v>
          </cell>
          <cell r="F19">
            <v>499.798</v>
          </cell>
          <cell r="G19">
            <v>706.346</v>
          </cell>
          <cell r="H19">
            <v>993.85400000000004</v>
          </cell>
          <cell r="I19">
            <v>1016.245</v>
          </cell>
          <cell r="O19"/>
        </row>
        <row r="20">
          <cell r="C20" t="str">
            <v>DH</v>
          </cell>
          <cell r="D20">
            <v>4810</v>
          </cell>
          <cell r="E20">
            <v>4810</v>
          </cell>
          <cell r="F20">
            <v>4810</v>
          </cell>
          <cell r="G20">
            <v>4810</v>
          </cell>
          <cell r="H20">
            <v>4810</v>
          </cell>
          <cell r="I20">
            <v>4810</v>
          </cell>
          <cell r="O20"/>
        </row>
        <row r="21">
          <cell r="C21" t="str">
            <v>DWP</v>
          </cell>
          <cell r="D21">
            <v>191</v>
          </cell>
          <cell r="E21">
            <v>193.185</v>
          </cell>
          <cell r="F21">
            <v>254.48500000000001</v>
          </cell>
          <cell r="G21">
            <v>99.084999999999994</v>
          </cell>
          <cell r="H21">
            <v>83.284999999999997</v>
          </cell>
          <cell r="I21">
            <v>71.884999999999991</v>
          </cell>
          <cell r="O21"/>
        </row>
        <row r="22">
          <cell r="C22" t="str">
            <v>FCO</v>
          </cell>
          <cell r="D22">
            <v>98</v>
          </cell>
          <cell r="E22">
            <v>52.2</v>
          </cell>
          <cell r="F22">
            <v>45.7</v>
          </cell>
          <cell r="G22">
            <v>43.349999999999994</v>
          </cell>
          <cell r="H22">
            <v>85.65</v>
          </cell>
          <cell r="I22">
            <v>81.150000000000006</v>
          </cell>
          <cell r="O22"/>
        </row>
        <row r="23">
          <cell r="C23" t="str">
            <v>HMRC</v>
          </cell>
          <cell r="D23">
            <v>144</v>
          </cell>
          <cell r="E23">
            <v>168.35</v>
          </cell>
          <cell r="F23">
            <v>168.1</v>
          </cell>
          <cell r="G23">
            <v>168.1</v>
          </cell>
          <cell r="H23">
            <v>168.1</v>
          </cell>
          <cell r="I23">
            <v>168.1</v>
          </cell>
          <cell r="O23"/>
        </row>
        <row r="24">
          <cell r="C24" t="str">
            <v>HMT</v>
          </cell>
          <cell r="D24">
            <v>3</v>
          </cell>
          <cell r="E24">
            <v>1.7</v>
          </cell>
          <cell r="F24">
            <v>6.5</v>
          </cell>
          <cell r="G24">
            <v>3.5999999999999996</v>
          </cell>
          <cell r="H24">
            <v>1.7</v>
          </cell>
          <cell r="I24">
            <v>1.7</v>
          </cell>
          <cell r="O24"/>
        </row>
        <row r="25">
          <cell r="C25" t="str">
            <v>HO</v>
          </cell>
          <cell r="D25">
            <v>390</v>
          </cell>
          <cell r="E25">
            <v>358.31855291720001</v>
          </cell>
          <cell r="F25">
            <v>364.76522267899998</v>
          </cell>
          <cell r="G25">
            <v>295.32387394009999</v>
          </cell>
          <cell r="H25">
            <v>244.73750000000001</v>
          </cell>
          <cell r="I25">
            <v>244</v>
          </cell>
          <cell r="O25"/>
        </row>
        <row r="26">
          <cell r="C26" t="str">
            <v>Law Officers</v>
          </cell>
          <cell r="D26">
            <v>5</v>
          </cell>
          <cell r="E26">
            <v>5</v>
          </cell>
          <cell r="F26">
            <v>5</v>
          </cell>
          <cell r="G26">
            <v>5</v>
          </cell>
          <cell r="H26">
            <v>5</v>
          </cell>
          <cell r="I26">
            <v>5</v>
          </cell>
          <cell r="O26"/>
        </row>
        <row r="27">
          <cell r="C27" t="str">
            <v>MoD</v>
          </cell>
          <cell r="D27">
            <v>7018</v>
          </cell>
          <cell r="E27">
            <v>7174.5555203737695</v>
          </cell>
          <cell r="F27">
            <v>7341.942377034803</v>
          </cell>
          <cell r="G27">
            <v>7520.5752265706651</v>
          </cell>
          <cell r="H27">
            <v>7715.2831869874581</v>
          </cell>
          <cell r="I27">
            <v>7943.9637678776126</v>
          </cell>
          <cell r="O27"/>
        </row>
        <row r="28">
          <cell r="C28" t="str">
            <v>MoJ</v>
          </cell>
          <cell r="D28">
            <v>350</v>
          </cell>
          <cell r="E28">
            <v>481.01648339178911</v>
          </cell>
          <cell r="F28">
            <v>450.03459076041571</v>
          </cell>
          <cell r="G28">
            <v>590.63879657047869</v>
          </cell>
          <cell r="H28">
            <v>826.79659933658922</v>
          </cell>
          <cell r="I28">
            <v>495.76277792425958</v>
          </cell>
          <cell r="O28"/>
        </row>
        <row r="29">
          <cell r="C29" t="str">
            <v>SIA</v>
          </cell>
          <cell r="D29">
            <v>351</v>
          </cell>
          <cell r="E29">
            <v>357</v>
          </cell>
          <cell r="F29">
            <v>364</v>
          </cell>
          <cell r="G29">
            <v>371</v>
          </cell>
          <cell r="H29">
            <v>378</v>
          </cell>
          <cell r="I29">
            <v>388</v>
          </cell>
          <cell r="O29"/>
        </row>
        <row r="30">
          <cell r="C30"/>
          <cell r="D30"/>
          <cell r="E30"/>
          <cell r="F30"/>
          <cell r="G30"/>
          <cell r="H30"/>
          <cell r="I30"/>
          <cell r="O30"/>
        </row>
        <row r="31">
          <cell r="C31" t="str">
            <v>CLG</v>
          </cell>
          <cell r="D31"/>
          <cell r="E31"/>
          <cell r="F31">
            <v>300</v>
          </cell>
          <cell r="G31">
            <v>200</v>
          </cell>
          <cell r="H31"/>
          <cell r="I31"/>
          <cell r="O31"/>
        </row>
        <row r="32">
          <cell r="C32" t="str">
            <v>DECC</v>
          </cell>
          <cell r="D32"/>
          <cell r="E32">
            <v>-50</v>
          </cell>
          <cell r="F32">
            <v>-50</v>
          </cell>
          <cell r="G32">
            <v>-50</v>
          </cell>
          <cell r="H32">
            <v>-50</v>
          </cell>
          <cell r="I32">
            <v>-250</v>
          </cell>
          <cell r="O32"/>
          <cell r="U32">
            <v>-571</v>
          </cell>
          <cell r="V32">
            <v>-566</v>
          </cell>
          <cell r="W32">
            <v>-260</v>
          </cell>
          <cell r="X32">
            <v>-214</v>
          </cell>
        </row>
        <row r="33">
          <cell r="C33" t="str">
            <v>DECC</v>
          </cell>
          <cell r="D33"/>
          <cell r="E33">
            <v>-21</v>
          </cell>
          <cell r="F33">
            <v>-116</v>
          </cell>
          <cell r="G33">
            <v>-210</v>
          </cell>
          <cell r="H33">
            <v>-164</v>
          </cell>
          <cell r="I33">
            <v>-33</v>
          </cell>
          <cell r="O33"/>
        </row>
        <row r="34">
          <cell r="C34" t="str">
            <v>DFT</v>
          </cell>
          <cell r="D34"/>
          <cell r="E34">
            <v>22</v>
          </cell>
          <cell r="F34"/>
          <cell r="G34"/>
          <cell r="H34"/>
          <cell r="I34"/>
          <cell r="O34"/>
        </row>
        <row r="35">
          <cell r="C35" t="str">
            <v>DFE</v>
          </cell>
          <cell r="D35"/>
          <cell r="E35">
            <v>-100</v>
          </cell>
          <cell r="F35"/>
          <cell r="G35"/>
          <cell r="H35"/>
          <cell r="I35"/>
          <cell r="O35"/>
        </row>
        <row r="36">
          <cell r="C36" t="str">
            <v>DH</v>
          </cell>
          <cell r="D36"/>
          <cell r="E36">
            <v>-400</v>
          </cell>
          <cell r="F36">
            <v>-400</v>
          </cell>
          <cell r="G36"/>
          <cell r="H36">
            <v>400</v>
          </cell>
          <cell r="I36">
            <v>400</v>
          </cell>
          <cell r="O36"/>
          <cell r="T36">
            <v>4883.4180000000006</v>
          </cell>
          <cell r="U36">
            <v>4811.1498551522454</v>
          </cell>
          <cell r="V36">
            <v>4896.0249532445669</v>
          </cell>
          <cell r="W36">
            <v>5265.7563063933076</v>
          </cell>
          <cell r="X36">
            <v>5834.2007486848743</v>
          </cell>
          <cell r="Y36">
            <v>5868.7750777166893</v>
          </cell>
        </row>
        <row r="37">
          <cell r="C37"/>
          <cell r="D37"/>
          <cell r="E37"/>
          <cell r="F37"/>
          <cell r="G37"/>
          <cell r="H37"/>
          <cell r="I37"/>
          <cell r="O37"/>
        </row>
        <row r="38">
          <cell r="C38"/>
          <cell r="D38"/>
          <cell r="E38"/>
          <cell r="F38"/>
          <cell r="G38"/>
          <cell r="H38"/>
          <cell r="I38"/>
          <cell r="O38"/>
        </row>
        <row r="39">
          <cell r="C39"/>
          <cell r="D39"/>
          <cell r="E39"/>
          <cell r="F39"/>
          <cell r="G39"/>
          <cell r="H39"/>
          <cell r="I39"/>
          <cell r="O39"/>
        </row>
        <row r="40">
          <cell r="C40"/>
          <cell r="D40"/>
          <cell r="E40"/>
          <cell r="F40"/>
          <cell r="G40"/>
          <cell r="H40"/>
          <cell r="I40"/>
          <cell r="O40"/>
        </row>
        <row r="41">
          <cell r="C41"/>
          <cell r="D41"/>
          <cell r="E41"/>
          <cell r="F41"/>
          <cell r="G41"/>
          <cell r="H41"/>
          <cell r="I41"/>
          <cell r="O41"/>
        </row>
        <row r="42">
          <cell r="C42"/>
          <cell r="D42"/>
          <cell r="E42"/>
          <cell r="F42"/>
          <cell r="G42"/>
          <cell r="H42"/>
          <cell r="I42"/>
          <cell r="O42"/>
        </row>
        <row r="43">
          <cell r="C43"/>
          <cell r="D43"/>
          <cell r="E43"/>
          <cell r="F43"/>
          <cell r="G43"/>
          <cell r="H43"/>
          <cell r="I43"/>
          <cell r="O43"/>
        </row>
        <row r="44">
          <cell r="C44"/>
          <cell r="D44"/>
          <cell r="E44"/>
          <cell r="F44"/>
          <cell r="G44"/>
          <cell r="H44"/>
          <cell r="I44"/>
          <cell r="O44"/>
        </row>
        <row r="45">
          <cell r="C45"/>
          <cell r="D45"/>
          <cell r="E45"/>
          <cell r="F45"/>
          <cell r="G45"/>
          <cell r="H45"/>
          <cell r="I45"/>
          <cell r="O45"/>
        </row>
        <row r="46">
          <cell r="C46"/>
          <cell r="D46"/>
          <cell r="E46"/>
          <cell r="F46"/>
          <cell r="G46"/>
          <cell r="H46"/>
          <cell r="I46"/>
          <cell r="O46"/>
        </row>
        <row r="47">
          <cell r="C47"/>
          <cell r="D47"/>
          <cell r="E47"/>
          <cell r="F47"/>
          <cell r="G47"/>
          <cell r="H47"/>
          <cell r="I47"/>
          <cell r="O47"/>
        </row>
        <row r="48">
          <cell r="C48"/>
          <cell r="D48"/>
          <cell r="E48"/>
          <cell r="F48"/>
          <cell r="G48"/>
          <cell r="H48"/>
          <cell r="I48"/>
          <cell r="O48"/>
        </row>
        <row r="49">
          <cell r="C49"/>
          <cell r="D49"/>
          <cell r="E49"/>
          <cell r="F49"/>
          <cell r="G49"/>
          <cell r="H49"/>
          <cell r="I49"/>
          <cell r="O49"/>
        </row>
        <row r="50">
          <cell r="C50"/>
          <cell r="D50"/>
          <cell r="E50"/>
          <cell r="F50"/>
          <cell r="G50"/>
          <cell r="H50"/>
          <cell r="I50"/>
          <cell r="O50"/>
        </row>
        <row r="51">
          <cell r="C51"/>
          <cell r="D51"/>
          <cell r="E51"/>
          <cell r="F51"/>
          <cell r="G51"/>
          <cell r="H51"/>
          <cell r="I51"/>
          <cell r="O51"/>
        </row>
        <row r="52">
          <cell r="C52"/>
          <cell r="D52"/>
          <cell r="E52"/>
          <cell r="F52"/>
          <cell r="G52"/>
          <cell r="H52"/>
          <cell r="I52"/>
          <cell r="O52"/>
        </row>
        <row r="53">
          <cell r="C53"/>
          <cell r="D53"/>
          <cell r="E53"/>
          <cell r="F53"/>
          <cell r="G53"/>
          <cell r="H53"/>
          <cell r="I53"/>
          <cell r="O53"/>
        </row>
        <row r="54">
          <cell r="C54"/>
          <cell r="D54"/>
          <cell r="E54"/>
          <cell r="F54"/>
          <cell r="G54"/>
          <cell r="H54"/>
          <cell r="I54"/>
          <cell r="O54"/>
        </row>
        <row r="55">
          <cell r="C55"/>
          <cell r="D55"/>
          <cell r="E55"/>
          <cell r="F55"/>
          <cell r="G55"/>
          <cell r="H55"/>
          <cell r="I55"/>
          <cell r="O55"/>
        </row>
        <row r="56">
          <cell r="C56"/>
          <cell r="D56"/>
          <cell r="E56"/>
          <cell r="F56"/>
          <cell r="G56"/>
          <cell r="H56"/>
          <cell r="I56"/>
          <cell r="O56"/>
        </row>
        <row r="57">
          <cell r="C57"/>
          <cell r="D57"/>
          <cell r="E57"/>
          <cell r="F57"/>
          <cell r="G57"/>
          <cell r="H57"/>
          <cell r="I57"/>
          <cell r="O57"/>
        </row>
        <row r="58">
          <cell r="C58"/>
          <cell r="D58"/>
          <cell r="E58"/>
          <cell r="F58"/>
          <cell r="G58"/>
          <cell r="H58"/>
          <cell r="I58"/>
          <cell r="O58"/>
        </row>
        <row r="59">
          <cell r="C59"/>
          <cell r="D59"/>
          <cell r="E59"/>
          <cell r="F59"/>
          <cell r="G59"/>
          <cell r="H59"/>
          <cell r="I59"/>
          <cell r="O59"/>
        </row>
        <row r="60">
          <cell r="C60"/>
          <cell r="D60"/>
          <cell r="E60"/>
          <cell r="F60"/>
          <cell r="G60"/>
          <cell r="H60"/>
          <cell r="I60"/>
          <cell r="O60"/>
        </row>
        <row r="61">
          <cell r="C61"/>
          <cell r="D61"/>
          <cell r="E61"/>
          <cell r="F61"/>
          <cell r="G61"/>
          <cell r="H61"/>
          <cell r="I61"/>
          <cell r="O61"/>
        </row>
        <row r="62">
          <cell r="C62"/>
          <cell r="D62"/>
          <cell r="E62"/>
          <cell r="F62"/>
          <cell r="G62"/>
          <cell r="H62"/>
          <cell r="I62"/>
          <cell r="O62"/>
        </row>
        <row r="63">
          <cell r="C63"/>
          <cell r="D63"/>
          <cell r="E63"/>
          <cell r="F63"/>
          <cell r="G63"/>
          <cell r="H63"/>
          <cell r="I63"/>
          <cell r="O63"/>
        </row>
        <row r="64">
          <cell r="C64"/>
          <cell r="D64"/>
          <cell r="E64"/>
          <cell r="F64"/>
          <cell r="G64"/>
          <cell r="H64"/>
          <cell r="I64"/>
          <cell r="O64"/>
        </row>
        <row r="65">
          <cell r="C65"/>
          <cell r="D65"/>
          <cell r="E65"/>
          <cell r="F65"/>
          <cell r="G65"/>
          <cell r="H65"/>
          <cell r="I65"/>
          <cell r="O65"/>
        </row>
        <row r="66">
          <cell r="C66"/>
          <cell r="D66"/>
          <cell r="E66"/>
          <cell r="F66"/>
          <cell r="G66"/>
          <cell r="H66"/>
          <cell r="I66"/>
          <cell r="O66"/>
        </row>
        <row r="67">
          <cell r="C67"/>
          <cell r="D67"/>
          <cell r="E67"/>
          <cell r="F67"/>
          <cell r="G67"/>
          <cell r="H67"/>
          <cell r="I67"/>
          <cell r="O67"/>
        </row>
        <row r="68">
          <cell r="C68"/>
          <cell r="D68"/>
          <cell r="E68"/>
          <cell r="F68"/>
          <cell r="G68"/>
          <cell r="H68"/>
          <cell r="I68"/>
          <cell r="O68"/>
        </row>
        <row r="69">
          <cell r="C69"/>
          <cell r="D69"/>
          <cell r="E69"/>
          <cell r="F69"/>
          <cell r="G69"/>
          <cell r="H69"/>
          <cell r="I69"/>
          <cell r="O69"/>
        </row>
        <row r="70">
          <cell r="C70"/>
          <cell r="D70"/>
          <cell r="E70"/>
          <cell r="F70"/>
          <cell r="G70"/>
          <cell r="H70"/>
          <cell r="I70"/>
          <cell r="O70"/>
        </row>
        <row r="71">
          <cell r="C71"/>
          <cell r="D71"/>
          <cell r="E71"/>
          <cell r="F71"/>
          <cell r="G71"/>
          <cell r="H71"/>
          <cell r="I71"/>
          <cell r="O71"/>
        </row>
        <row r="72">
          <cell r="C72"/>
          <cell r="D72"/>
          <cell r="E72"/>
          <cell r="F72"/>
          <cell r="G72"/>
          <cell r="H72"/>
          <cell r="I72"/>
          <cell r="O72"/>
        </row>
        <row r="73">
          <cell r="C73"/>
          <cell r="D73"/>
          <cell r="E73"/>
          <cell r="F73"/>
          <cell r="G73"/>
          <cell r="H73"/>
          <cell r="I73"/>
          <cell r="O73"/>
        </row>
        <row r="74">
          <cell r="C74"/>
          <cell r="D74"/>
          <cell r="E74"/>
          <cell r="F74"/>
          <cell r="G74"/>
          <cell r="H74"/>
          <cell r="I74"/>
          <cell r="O74"/>
        </row>
        <row r="75">
          <cell r="C75"/>
          <cell r="D75"/>
          <cell r="E75"/>
          <cell r="F75"/>
          <cell r="G75"/>
          <cell r="H75"/>
          <cell r="I75"/>
          <cell r="O75"/>
        </row>
        <row r="76">
          <cell r="C76"/>
          <cell r="D76"/>
          <cell r="E76"/>
          <cell r="F76"/>
          <cell r="G76"/>
          <cell r="H76"/>
          <cell r="I76"/>
          <cell r="O76"/>
        </row>
        <row r="77">
          <cell r="C77"/>
          <cell r="D77"/>
          <cell r="E77"/>
          <cell r="F77"/>
          <cell r="G77"/>
          <cell r="H77"/>
          <cell r="I77"/>
          <cell r="O77"/>
        </row>
        <row r="78">
          <cell r="C78"/>
          <cell r="D78"/>
          <cell r="E78"/>
          <cell r="F78"/>
          <cell r="G78"/>
          <cell r="H78"/>
          <cell r="I78"/>
          <cell r="O78"/>
        </row>
        <row r="79">
          <cell r="C79"/>
          <cell r="D79"/>
          <cell r="E79"/>
          <cell r="F79"/>
          <cell r="G79"/>
          <cell r="H79"/>
          <cell r="I79"/>
          <cell r="O79"/>
        </row>
        <row r="80">
          <cell r="C80"/>
          <cell r="D80"/>
          <cell r="E80"/>
          <cell r="F80"/>
          <cell r="G80"/>
          <cell r="H80"/>
          <cell r="I80"/>
          <cell r="O80"/>
        </row>
        <row r="81">
          <cell r="C81"/>
          <cell r="D81"/>
          <cell r="E81"/>
          <cell r="F81"/>
          <cell r="G81"/>
          <cell r="H81"/>
          <cell r="I81"/>
          <cell r="O81"/>
        </row>
        <row r="82">
          <cell r="C82"/>
          <cell r="D82"/>
          <cell r="E82"/>
          <cell r="F82"/>
          <cell r="G82"/>
          <cell r="H82"/>
          <cell r="I82"/>
          <cell r="O82"/>
        </row>
        <row r="83">
          <cell r="C83"/>
          <cell r="D83"/>
          <cell r="E83"/>
          <cell r="F83"/>
          <cell r="G83"/>
          <cell r="H83"/>
          <cell r="I83"/>
          <cell r="O83"/>
        </row>
        <row r="84">
          <cell r="C84"/>
          <cell r="D84"/>
          <cell r="E84"/>
          <cell r="F84"/>
          <cell r="G84"/>
          <cell r="H84"/>
          <cell r="I84"/>
          <cell r="O84"/>
        </row>
        <row r="85">
          <cell r="C85"/>
          <cell r="D85"/>
          <cell r="E85"/>
          <cell r="F85"/>
          <cell r="G85"/>
          <cell r="H85"/>
          <cell r="I85"/>
          <cell r="O85"/>
        </row>
        <row r="86">
          <cell r="C86"/>
          <cell r="D86"/>
          <cell r="E86"/>
          <cell r="F86"/>
          <cell r="G86"/>
          <cell r="H86"/>
          <cell r="I86"/>
          <cell r="O86"/>
        </row>
        <row r="87">
          <cell r="C87"/>
          <cell r="D87"/>
          <cell r="E87"/>
          <cell r="F87"/>
          <cell r="G87"/>
          <cell r="H87"/>
          <cell r="I87"/>
          <cell r="O87"/>
        </row>
        <row r="88">
          <cell r="C88"/>
          <cell r="D88"/>
          <cell r="E88"/>
          <cell r="F88"/>
          <cell r="G88"/>
          <cell r="H88"/>
          <cell r="I88"/>
          <cell r="O88"/>
        </row>
        <row r="89">
          <cell r="C89"/>
          <cell r="D89"/>
          <cell r="E89"/>
          <cell r="F89"/>
          <cell r="G89"/>
          <cell r="H89"/>
          <cell r="I89"/>
          <cell r="O89"/>
        </row>
        <row r="90">
          <cell r="C90"/>
          <cell r="D90"/>
          <cell r="E90"/>
          <cell r="F90"/>
          <cell r="G90"/>
          <cell r="H90"/>
          <cell r="I90"/>
          <cell r="O90"/>
        </row>
        <row r="91">
          <cell r="C91"/>
          <cell r="D91"/>
          <cell r="E91"/>
          <cell r="F91"/>
          <cell r="G91"/>
          <cell r="H91"/>
          <cell r="I91"/>
          <cell r="O91"/>
        </row>
        <row r="92">
          <cell r="C92"/>
          <cell r="D92"/>
          <cell r="E92"/>
          <cell r="F92"/>
          <cell r="G92"/>
          <cell r="H92"/>
          <cell r="I92"/>
          <cell r="O92"/>
        </row>
        <row r="93">
          <cell r="C93"/>
          <cell r="D93"/>
          <cell r="E93"/>
          <cell r="F93"/>
          <cell r="G93"/>
          <cell r="H93"/>
          <cell r="I93"/>
          <cell r="O93"/>
        </row>
        <row r="94">
          <cell r="C94"/>
          <cell r="D94"/>
          <cell r="E94"/>
          <cell r="F94"/>
          <cell r="G94"/>
          <cell r="H94"/>
          <cell r="I94"/>
          <cell r="O94"/>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Area"/>
      <sheetName val="Location&amp;CC"/>
      <sheetName val="CCByCH"/>
      <sheetName val="CCTotals"/>
      <sheetName val="CHByCC"/>
      <sheetName val="CHCode"/>
      <sheetName val="Consolidated Data"/>
      <sheetName val="Changes"/>
      <sheetName val="Capital"/>
      <sheetName val="P7 Actual"/>
      <sheetName val="P7 Actual Comp"/>
      <sheetName val="P6 Base Data"/>
      <sheetName val="Reconciliation"/>
      <sheetName val="Bus_Area"/>
      <sheetName val="Consolidated_Data"/>
      <sheetName val="P7_Actual"/>
      <sheetName val="P7_Actual_Comp"/>
      <sheetName val="P6_Base_Data"/>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sheetData sheetId="10" refreshError="1"/>
      <sheetData sheetId="11" refreshError="1"/>
      <sheetData sheetId="12" refreshError="1"/>
      <sheetData sheetId="13"/>
      <sheetData sheetId="14"/>
      <sheetData sheetId="15"/>
      <sheetData sheetId="16"/>
      <sheetData sheetId="1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lassification"/>
      <sheetName val="Dept AMEsum"/>
      <sheetName val="DELsum"/>
      <sheetName val="PC DELsum"/>
      <sheetName val="Oth COINS data"/>
      <sheetName val="ONS NAA data"/>
      <sheetName val="Adjusts in DEL"/>
      <sheetName val="DEL_PSATforecast"/>
      <sheetName val="Ftabs input"/>
      <sheetName val="PBR Ftabs input"/>
      <sheetName val="Ftabs diff"/>
      <sheetName val="Calculations"/>
      <sheetName val="Actual PSCE, PSNI"/>
      <sheetName val="TME"/>
      <sheetName val="Oth cur ac adj in AME"/>
      <sheetName val="Oth cap ac adj in AME"/>
      <sheetName val="PESA TME table"/>
      <sheetName val="NA Query"/>
      <sheetName val="New DEL Query"/>
      <sheetName val="PSAT2"/>
      <sheetName val="PBR PSAT2"/>
      <sheetName val="Diff PSAT2"/>
      <sheetName val="LA curr, old"/>
      <sheetName val="LA curr, PBR"/>
      <sheetName val="LA curr, FSBR"/>
      <sheetName val="LA cap, old"/>
      <sheetName val="LA cap, new"/>
      <sheetName val="Mod Query"/>
      <sheetName val="Mod input"/>
      <sheetName val="Upload"/>
      <sheetName val="ANTdl"/>
      <sheetName val="Model BEFORE input"/>
      <sheetName val=" Model AFTER input"/>
      <sheetName val="Input-Model AFTER input"/>
      <sheetName val="AA Query"/>
      <sheetName val="New AA table"/>
      <sheetName val="EC codes"/>
      <sheetName val="Dept_AMEsum"/>
      <sheetName val="PC_DELsum"/>
      <sheetName val="Oth_COINS_data"/>
      <sheetName val="ONS_NAA_data"/>
      <sheetName val="Adjusts_in_DEL"/>
      <sheetName val="Ftabs_input"/>
      <sheetName val="PBR_Ftabs_input"/>
      <sheetName val="Ftabs_diff"/>
      <sheetName val="Actual_PSCE,_PSNI"/>
      <sheetName val="Oth_cur_ac_adj_in_AME"/>
      <sheetName val="Oth_cap_ac_adj_in_AME"/>
      <sheetName val="PESA_TME_table"/>
      <sheetName val="NA_Query"/>
      <sheetName val="New_DEL_Query"/>
      <sheetName val="PBR_PSAT2"/>
      <sheetName val="Diff_PSAT2"/>
      <sheetName val="LA_curr,_old"/>
      <sheetName val="LA_curr,_PBR"/>
      <sheetName val="LA_curr,_FSBR"/>
      <sheetName val="LA_cap,_old"/>
      <sheetName val="LA_cap,_new"/>
      <sheetName val="Mod_Query"/>
      <sheetName val="Mod_input"/>
      <sheetName val="Model_BEFORE_input"/>
      <sheetName val="_Model_AFTER_input"/>
      <sheetName val="Input-Model_AFTER_input"/>
      <sheetName val="AA_Query"/>
      <sheetName val="New_AA_table"/>
      <sheetName val="EC_codes"/>
      <sheetName val="Dept_AMEsum1"/>
      <sheetName val="PC_DELsum1"/>
      <sheetName val="Oth_COINS_data1"/>
      <sheetName val="ONS_NAA_data1"/>
      <sheetName val="Adjusts_in_DEL1"/>
      <sheetName val="Ftabs_input1"/>
      <sheetName val="PBR_Ftabs_input1"/>
      <sheetName val="Ftabs_diff1"/>
      <sheetName val="Actual_PSCE,_PSNI1"/>
      <sheetName val="Oth_cur_ac_adj_in_AME1"/>
      <sheetName val="Oth_cap_ac_adj_in_AME1"/>
      <sheetName val="PESA_TME_table1"/>
      <sheetName val="NA_Query1"/>
      <sheetName val="New_DEL_Query1"/>
      <sheetName val="PBR_PSAT21"/>
      <sheetName val="Diff_PSAT21"/>
      <sheetName val="LA_curr,_old1"/>
      <sheetName val="LA_curr,_PBR1"/>
      <sheetName val="LA_curr,_FSBR1"/>
      <sheetName val="LA_cap,_old1"/>
      <sheetName val="LA_cap,_new1"/>
      <sheetName val="Mod_Query1"/>
      <sheetName val="Mod_input1"/>
      <sheetName val="Model_BEFORE_input1"/>
      <sheetName val="_Model_AFTER_input1"/>
      <sheetName val="Input-Model_AFTER_input1"/>
      <sheetName val="AA_Query1"/>
      <sheetName val="New_AA_table1"/>
      <sheetName val="EC_codes1"/>
      <sheetName val="Dept_AMEsum2"/>
      <sheetName val="PC_DELsum2"/>
      <sheetName val="Oth_COINS_data2"/>
      <sheetName val="ONS_NAA_data2"/>
      <sheetName val="Adjusts_in_DEL2"/>
      <sheetName val="Ftabs_input2"/>
      <sheetName val="PBR_Ftabs_input2"/>
      <sheetName val="Ftabs_diff2"/>
      <sheetName val="Actual_PSCE,_PSNI2"/>
      <sheetName val="Oth_cur_ac_adj_in_AME2"/>
      <sheetName val="Oth_cap_ac_adj_in_AME2"/>
      <sheetName val="PESA_TME_table2"/>
      <sheetName val="NA_Query2"/>
      <sheetName val="New_DEL_Query2"/>
      <sheetName val="PBR_PSAT22"/>
      <sheetName val="Diff_PSAT22"/>
      <sheetName val="LA_curr,_old2"/>
      <sheetName val="LA_curr,_PBR2"/>
      <sheetName val="LA_curr,_FSBR2"/>
      <sheetName val="LA_cap,_old2"/>
      <sheetName val="LA_cap,_new2"/>
      <sheetName val="Mod_Query2"/>
      <sheetName val="Mod_input2"/>
      <sheetName val="Model_BEFORE_input2"/>
      <sheetName val="_Model_AFTER_input2"/>
      <sheetName val="Input-Model_AFTER_input2"/>
      <sheetName val="AA_Query2"/>
      <sheetName val="New_AA_table2"/>
      <sheetName val="EC_codes2"/>
      <sheetName val="Dept_AMEsum3"/>
      <sheetName val="PC_DELsum3"/>
      <sheetName val="Oth_COINS_data3"/>
      <sheetName val="ONS_NAA_data3"/>
      <sheetName val="Adjusts_in_DEL3"/>
      <sheetName val="Ftabs_input3"/>
      <sheetName val="PBR_Ftabs_input3"/>
      <sheetName val="Ftabs_diff3"/>
      <sheetName val="Actual_PSCE,_PSNI3"/>
      <sheetName val="Oth_cur_ac_adj_in_AME3"/>
      <sheetName val="Oth_cap_ac_adj_in_AME3"/>
      <sheetName val="PESA_TME_table3"/>
      <sheetName val="NA_Query3"/>
      <sheetName val="New_DEL_Query3"/>
      <sheetName val="PBR_PSAT23"/>
      <sheetName val="Diff_PSAT23"/>
      <sheetName val="LA_curr,_old3"/>
      <sheetName val="LA_curr,_PBR3"/>
      <sheetName val="LA_curr,_FSBR3"/>
      <sheetName val="LA_cap,_old3"/>
      <sheetName val="LA_cap,_new3"/>
      <sheetName val="Mod_Query3"/>
      <sheetName val="Mod_input3"/>
      <sheetName val="Model_BEFORE_input3"/>
      <sheetName val="_Model_AFTER_input3"/>
      <sheetName val="Input-Model_AFTER_input3"/>
      <sheetName val="AA_Query3"/>
      <sheetName val="New_AA_table3"/>
      <sheetName val="EC_codes3"/>
      <sheetName val="Dept_AMEsum4"/>
      <sheetName val="PC_DELsum4"/>
      <sheetName val="Oth_COINS_data4"/>
      <sheetName val="ONS_NAA_data4"/>
      <sheetName val="Adjusts_in_DEL4"/>
      <sheetName val="Ftabs_input4"/>
      <sheetName val="PBR_Ftabs_input4"/>
      <sheetName val="Ftabs_diff4"/>
      <sheetName val="Actual_PSCE,_PSNI4"/>
      <sheetName val="Oth_cur_ac_adj_in_AME4"/>
      <sheetName val="Oth_cap_ac_adj_in_AME4"/>
      <sheetName val="PESA_TME_table4"/>
      <sheetName val="NA_Query4"/>
      <sheetName val="New_DEL_Query4"/>
      <sheetName val="PBR_PSAT24"/>
      <sheetName val="Diff_PSAT24"/>
      <sheetName val="LA_curr,_old4"/>
      <sheetName val="LA_curr,_PBR4"/>
      <sheetName val="LA_curr,_FSBR4"/>
      <sheetName val="LA_cap,_old4"/>
      <sheetName val="LA_cap,_new4"/>
      <sheetName val="Mod_Query4"/>
      <sheetName val="Mod_input4"/>
      <sheetName val="Model_BEFORE_input4"/>
      <sheetName val="_Model_AFTER_input4"/>
      <sheetName val="Input-Model_AFTER_input4"/>
      <sheetName val="AA_Query4"/>
      <sheetName val="New_AA_table4"/>
      <sheetName val="EC_codes4"/>
      <sheetName val="Dept_AMEsum5"/>
      <sheetName val="PC_DELsum5"/>
      <sheetName val="Oth_COINS_data5"/>
      <sheetName val="ONS_NAA_data5"/>
      <sheetName val="Adjusts_in_DEL5"/>
      <sheetName val="Ftabs_input5"/>
      <sheetName val="PBR_Ftabs_input5"/>
      <sheetName val="Ftabs_diff5"/>
      <sheetName val="Actual_PSCE,_PSNI5"/>
      <sheetName val="Oth_cur_ac_adj_in_AME5"/>
      <sheetName val="Oth_cap_ac_adj_in_AME5"/>
      <sheetName val="PESA_TME_table5"/>
      <sheetName val="NA_Query5"/>
      <sheetName val="New_DEL_Query5"/>
      <sheetName val="PBR_PSAT25"/>
      <sheetName val="Diff_PSAT25"/>
      <sheetName val="LA_curr,_old5"/>
      <sheetName val="LA_curr,_PBR5"/>
      <sheetName val="LA_curr,_FSBR5"/>
      <sheetName val="LA_cap,_old5"/>
      <sheetName val="LA_cap,_new5"/>
      <sheetName val="Mod_Query5"/>
      <sheetName val="Mod_input5"/>
      <sheetName val="Model_BEFORE_input5"/>
      <sheetName val="_Model_AFTER_input5"/>
      <sheetName val="Input-Model_AFTER_input5"/>
      <sheetName val="AA_Query5"/>
      <sheetName val="New_AA_table5"/>
      <sheetName val="EC_codes5"/>
      <sheetName val="Dept_AMEsum6"/>
      <sheetName val="PC_DELsum6"/>
      <sheetName val="Oth_COINS_data6"/>
      <sheetName val="ONS_NAA_data6"/>
      <sheetName val="Adjusts_in_DEL6"/>
      <sheetName val="Ftabs_input6"/>
      <sheetName val="PBR_Ftabs_input6"/>
      <sheetName val="Ftabs_diff6"/>
      <sheetName val="Actual_PSCE,_PSNI6"/>
      <sheetName val="Oth_cur_ac_adj_in_AME6"/>
      <sheetName val="Oth_cap_ac_adj_in_AME6"/>
      <sheetName val="PESA_TME_table6"/>
      <sheetName val="NA_Query6"/>
      <sheetName val="New_DEL_Query6"/>
      <sheetName val="PBR_PSAT26"/>
      <sheetName val="Diff_PSAT26"/>
      <sheetName val="LA_curr,_old6"/>
      <sheetName val="LA_curr,_PBR6"/>
      <sheetName val="LA_curr,_FSBR6"/>
      <sheetName val="LA_cap,_old6"/>
      <sheetName val="LA_cap,_new6"/>
      <sheetName val="Mod_Query6"/>
      <sheetName val="Mod_input6"/>
      <sheetName val="Model_BEFORE_input6"/>
      <sheetName val="_Model_AFTER_input6"/>
      <sheetName val="Input-Model_AFTER_input6"/>
      <sheetName val="AA_Query6"/>
      <sheetName val="New_AA_table6"/>
      <sheetName val="EC_codes6"/>
      <sheetName val="Dept_AMEsum7"/>
      <sheetName val="PC_DELsum7"/>
      <sheetName val="Oth_COINS_data7"/>
      <sheetName val="ONS_NAA_data7"/>
      <sheetName val="Adjusts_in_DEL7"/>
      <sheetName val="Ftabs_input7"/>
      <sheetName val="PBR_Ftabs_input7"/>
      <sheetName val="Ftabs_diff7"/>
      <sheetName val="Actual_PSCE,_PSNI7"/>
      <sheetName val="Oth_cur_ac_adj_in_AME7"/>
      <sheetName val="Oth_cap_ac_adj_in_AME7"/>
      <sheetName val="PESA_TME_table7"/>
      <sheetName val="NA_Query7"/>
      <sheetName val="New_DEL_Query7"/>
      <sheetName val="PBR_PSAT27"/>
      <sheetName val="Diff_PSAT27"/>
      <sheetName val="LA_curr,_old7"/>
      <sheetName val="LA_curr,_PBR7"/>
      <sheetName val="LA_curr,_FSBR7"/>
      <sheetName val="LA_cap,_old7"/>
      <sheetName val="LA_cap,_new7"/>
      <sheetName val="Mod_Query7"/>
      <sheetName val="Mod_input7"/>
      <sheetName val="Model_BEFORE_input7"/>
      <sheetName val="_Model_AFTER_input7"/>
      <sheetName val="Input-Model_AFTER_input7"/>
      <sheetName val="AA_Query7"/>
      <sheetName val="New_AA_table7"/>
      <sheetName val="EC_codes7"/>
    </sheetNames>
    <sheetDataSet>
      <sheetData sheetId="0"/>
      <sheetData sheetId="1" refreshError="1"/>
      <sheetData sheetId="2"/>
      <sheetData sheetId="3"/>
      <sheetData sheetId="4" refreshError="1"/>
      <sheetData sheetId="5"/>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
      <sheetName val="model_inputs"/>
      <sheetName val="CASHFLOW_Gen_Income1"/>
      <sheetName val="model_input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 val="Sheet1"/>
    </sheetNames>
    <sheetDataSet>
      <sheetData sheetId="0" refreshError="1"/>
      <sheetData sheetId="1" refreshError="1"/>
      <sheetData sheetId="2" refreshError="1">
        <row r="180">
          <cell r="H180" t="str">
            <v>AME</v>
          </cell>
        </row>
        <row r="509">
          <cell r="A509">
            <v>504</v>
          </cell>
        </row>
      </sheetData>
      <sheetData sheetId="3" refreshError="1"/>
      <sheetData sheetId="4" refreshError="1"/>
      <sheetData sheetId="5" refreshError="1"/>
      <sheetData sheetId="6" refreshError="1">
        <row r="15">
          <cell r="D15" t="str">
            <v>Aggregates levy acc adj</v>
          </cell>
        </row>
      </sheetData>
      <sheetData sheetId="7" refreshError="1"/>
      <sheetData sheetId="8" refreshError="1">
        <row r="15">
          <cell r="G15" t="str">
            <v>General CDEL</v>
          </cell>
        </row>
        <row r="17">
          <cell r="G17" t="str">
            <v>GDFCF</v>
          </cell>
        </row>
      </sheetData>
      <sheetData sheetId="9" refreshError="1">
        <row r="15">
          <cell r="B15">
            <v>1</v>
          </cell>
          <cell r="G15" t="str">
            <v>General RDEL</v>
          </cell>
        </row>
        <row r="17">
          <cell r="G17" t="str">
            <v>CG to LA current grants</v>
          </cell>
        </row>
      </sheetData>
      <sheetData sheetId="10" refreshError="1"/>
      <sheetData sheetId="11" refreshError="1"/>
      <sheetData sheetId="12" refreshError="1"/>
      <sheetData sheetId="13" refreshError="1">
        <row r="5">
          <cell r="C5" t="str">
            <v>Effects on DEL from spending assumptions after 2015-16</v>
          </cell>
        </row>
        <row r="6">
          <cell r="C6">
            <v>0</v>
          </cell>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row>
        <row r="217">
          <cell r="C217"/>
        </row>
        <row r="218">
          <cell r="C218"/>
        </row>
        <row r="219">
          <cell r="C219"/>
        </row>
        <row r="220">
          <cell r="C220"/>
        </row>
        <row r="221">
          <cell r="C221"/>
        </row>
        <row r="222">
          <cell r="C222"/>
        </row>
        <row r="223">
          <cell r="C223"/>
        </row>
        <row r="224">
          <cell r="C224"/>
        </row>
        <row r="225">
          <cell r="C225"/>
        </row>
        <row r="226">
          <cell r="C226"/>
        </row>
        <row r="227">
          <cell r="C227"/>
        </row>
        <row r="228">
          <cell r="C228"/>
        </row>
        <row r="229">
          <cell r="C229"/>
        </row>
        <row r="230">
          <cell r="C230"/>
        </row>
        <row r="231">
          <cell r="C231"/>
        </row>
        <row r="232">
          <cell r="C232"/>
        </row>
        <row r="233">
          <cell r="C233"/>
        </row>
        <row r="234">
          <cell r="C234"/>
        </row>
        <row r="235">
          <cell r="C235"/>
        </row>
        <row r="236">
          <cell r="C236"/>
        </row>
        <row r="237">
          <cell r="C237"/>
        </row>
        <row r="238">
          <cell r="C238"/>
        </row>
        <row r="239">
          <cell r="C239"/>
        </row>
        <row r="240">
          <cell r="C240"/>
        </row>
        <row r="241">
          <cell r="C241"/>
        </row>
        <row r="242">
          <cell r="C242"/>
        </row>
        <row r="243">
          <cell r="C243"/>
        </row>
        <row r="244">
          <cell r="C244"/>
        </row>
        <row r="245">
          <cell r="C245"/>
        </row>
        <row r="246">
          <cell r="C246"/>
        </row>
        <row r="247">
          <cell r="C247"/>
        </row>
        <row r="248">
          <cell r="C248"/>
        </row>
        <row r="249">
          <cell r="C249"/>
        </row>
        <row r="250">
          <cell r="C250"/>
        </row>
        <row r="251">
          <cell r="C251"/>
        </row>
        <row r="252">
          <cell r="C252"/>
        </row>
        <row r="253">
          <cell r="C253"/>
        </row>
        <row r="254">
          <cell r="C254"/>
        </row>
        <row r="255">
          <cell r="C255"/>
        </row>
        <row r="256">
          <cell r="C256"/>
        </row>
      </sheetData>
      <sheetData sheetId="14" refreshError="1"/>
      <sheetData sheetId="15" refreshError="1"/>
      <sheetData sheetId="16" refreshError="1"/>
      <sheetData sheetId="17" refreshError="1"/>
      <sheetData sheetId="18"/>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nny - RDEL info"/>
      <sheetName val="Danny - Demand led info"/>
      <sheetName val="Demand led programmes"/>
      <sheetName val="Challenge pack work - RDEL"/>
      <sheetName val="RDEL - Sept FO"/>
      <sheetName val="RDEL - Jan FO"/>
      <sheetName val="CDEL Grant - Sept FO"/>
      <sheetName val="CDEL Grant - Jan FO"/>
      <sheetName val="CDEL FT - Sept FO"/>
      <sheetName val="CDEL FT - Jan FO"/>
      <sheetName val="Challenge Pack - RDEL"/>
      <sheetName val="RDEL - Budgets"/>
      <sheetName val="CDEL - Budgets "/>
      <sheetName val="Housing &amp; Planning"/>
      <sheetName val="CDEL grant - FBP comments"/>
      <sheetName val="CFO"/>
      <sheetName val="Local Gov &amp; Public Service"/>
      <sheetName val="Decentralisation &amp; Growth"/>
      <sheetName val="Switches"/>
      <sheetName val="Mains Control Totals"/>
      <sheetName val="RDEL - Budgets - Funded"/>
      <sheetName val="CDEL - Budgets - Funded"/>
      <sheetName val="Admin - Budgets - Funded"/>
      <sheetName val="CDEL FT - Budgets"/>
      <sheetName val="SoS submission tables"/>
      <sheetName val="BRR funding"/>
      <sheetName val="Sheet2"/>
      <sheetName val="Sheet1"/>
    </sheetNames>
    <sheetDataSet>
      <sheetData sheetId="0">
        <row r="5">
          <cell r="D5"/>
        </row>
        <row r="9">
          <cell r="G9"/>
          <cell r="H9" t="str">
            <v>SO1: Deliver the homes the country needs</v>
          </cell>
          <cell r="I9"/>
          <cell r="J9"/>
          <cell r="K9"/>
          <cell r="L9"/>
        </row>
        <row r="10">
          <cell r="G10" t="str">
            <v>X085A168 GROSS</v>
          </cell>
          <cell r="H10" t="str">
            <v>CAPITAL POOLED HOUSING RECEIPTS </v>
          </cell>
          <cell r="I10">
            <v>0</v>
          </cell>
          <cell r="J10" t="e">
            <v>#REF!</v>
          </cell>
          <cell r="K10">
            <v>0</v>
          </cell>
          <cell r="L10">
            <v>0</v>
          </cell>
        </row>
        <row r="11">
          <cell r="G11" t="str">
            <v>X085A189 GROSS</v>
          </cell>
          <cell r="H11" t="str">
            <v>HCA AFFORDABLE HOMES - AFFORDABLE HOMES PROGRAMME</v>
          </cell>
          <cell r="I11">
            <v>5060</v>
          </cell>
          <cell r="J11" t="e">
            <v>#REF!</v>
          </cell>
          <cell r="K11">
            <v>2060</v>
          </cell>
          <cell r="L11">
            <v>2060</v>
          </cell>
        </row>
        <row r="12">
          <cell r="G12" t="str">
            <v>X085A199 GROSS</v>
          </cell>
          <cell r="H12" t="str">
            <v xml:space="preserve">HCA AFFORDABLE HOMES - NAHP </v>
          </cell>
          <cell r="I12">
            <v>0</v>
          </cell>
          <cell r="J12" t="e">
            <v>#REF!</v>
          </cell>
          <cell r="K12">
            <v>0</v>
          </cell>
          <cell r="L12">
            <v>0</v>
          </cell>
        </row>
        <row r="13">
          <cell r="G13" t="str">
            <v>X085A283 GROSS</v>
          </cell>
          <cell r="H13" t="str">
            <v xml:space="preserve">NEW HOMES BONUS </v>
          </cell>
          <cell r="I13">
            <v>947500</v>
          </cell>
          <cell r="J13" t="e">
            <v>#REF!</v>
          </cell>
          <cell r="K13">
            <v>900000</v>
          </cell>
          <cell r="L13">
            <v>900000</v>
          </cell>
        </row>
        <row r="14">
          <cell r="G14" t="str">
            <v>X085A293 GROSS</v>
          </cell>
          <cell r="H14" t="str">
            <v>PFI SPECIAL GRANT HOUSING (DCLG MAIN)</v>
          </cell>
          <cell r="I14">
            <v>192100</v>
          </cell>
          <cell r="J14" t="e">
            <v>#REF!</v>
          </cell>
          <cell r="K14">
            <v>192100</v>
          </cell>
          <cell r="L14">
            <v>186929</v>
          </cell>
        </row>
        <row r="15">
          <cell r="G15" t="str">
            <v>X085A308 GROSS</v>
          </cell>
          <cell r="H15" t="str">
            <v>VALUATION OFFICE AGENCY RIGHT TO BUY CHARGES</v>
          </cell>
          <cell r="I15">
            <v>2000</v>
          </cell>
          <cell r="J15" t="e">
            <v>#REF!</v>
          </cell>
          <cell r="K15">
            <v>2000</v>
          </cell>
          <cell r="L15">
            <v>0</v>
          </cell>
        </row>
        <row r="16">
          <cell r="G16" t="str">
            <v>X085A392 GROSS</v>
          </cell>
          <cell r="H16" t="str">
            <v>LONDON SETTLEMENT  (Danny - please note the budget should be £440,120 not £433,000)</v>
          </cell>
          <cell r="I16">
            <v>-233</v>
          </cell>
          <cell r="J16" t="e">
            <v>#REF!</v>
          </cell>
          <cell r="K16">
            <v>433</v>
          </cell>
          <cell r="L16">
            <v>440</v>
          </cell>
        </row>
        <row r="17">
          <cell r="G17" t="str">
            <v>X085A487 GROSS</v>
          </cell>
          <cell r="H17" t="str">
            <v xml:space="preserve">HCA Kickstart-Receipts </v>
          </cell>
          <cell r="I17">
            <v>0</v>
          </cell>
          <cell r="J17" t="e">
            <v>#REF!</v>
          </cell>
          <cell r="K17">
            <v>0</v>
          </cell>
          <cell r="L17">
            <v>0</v>
          </cell>
        </row>
        <row r="18">
          <cell r="G18" t="str">
            <v>X085A531 GROSS</v>
          </cell>
          <cell r="H18" t="str">
            <v xml:space="preserve">RIGHT TO BUY AGENTS </v>
          </cell>
          <cell r="I18">
            <v>600</v>
          </cell>
          <cell r="J18" t="e">
            <v>#REF!</v>
          </cell>
          <cell r="K18">
            <v>600</v>
          </cell>
          <cell r="L18">
            <v>372</v>
          </cell>
        </row>
        <row r="19">
          <cell r="G19" t="str">
            <v>X085A600 GROSS</v>
          </cell>
          <cell r="H19" t="str">
            <v>MANCHESTER HOUSING INVESTMENT FUND</v>
          </cell>
          <cell r="I19">
            <v>-642</v>
          </cell>
          <cell r="J19" t="e">
            <v>#REF!</v>
          </cell>
          <cell r="K19">
            <v>0</v>
          </cell>
          <cell r="L19">
            <v>0</v>
          </cell>
        </row>
        <row r="20">
          <cell r="G20" t="str">
            <v xml:space="preserve"> GROSS</v>
          </cell>
          <cell r="H20" t="str">
            <v>BUILDING AFFORDABLE HOMES</v>
          </cell>
          <cell r="I20">
            <v>1146385</v>
          </cell>
          <cell r="J20" t="e">
            <v>#REF!</v>
          </cell>
          <cell r="K20">
            <v>1097193</v>
          </cell>
          <cell r="L20">
            <v>1089801</v>
          </cell>
        </row>
        <row r="21">
          <cell r="G21" t="str">
            <v>X085A465 GROSS</v>
          </cell>
          <cell r="H21" t="str">
            <v xml:space="preserve">HCA HOUSING SUPPLY:HELP TO BUY </v>
          </cell>
          <cell r="I21">
            <v>0</v>
          </cell>
          <cell r="J21" t="e">
            <v>#REF!</v>
          </cell>
          <cell r="K21">
            <v>3500</v>
          </cell>
          <cell r="L21">
            <v>4350</v>
          </cell>
        </row>
        <row r="22">
          <cell r="G22" t="str">
            <v xml:space="preserve"> GROSS</v>
          </cell>
          <cell r="H22" t="str">
            <v>HELP TO BUY</v>
          </cell>
          <cell r="I22">
            <v>0</v>
          </cell>
          <cell r="J22" t="e">
            <v>#REF!</v>
          </cell>
          <cell r="K22">
            <v>3500</v>
          </cell>
          <cell r="L22">
            <v>4350</v>
          </cell>
        </row>
        <row r="23">
          <cell r="G23" t="str">
            <v>X085A556 GROSS</v>
          </cell>
          <cell r="H23" t="str">
            <v xml:space="preserve"> EBBSFLEET DEVELOPMENT CORP:</v>
          </cell>
          <cell r="I23">
            <v>2000</v>
          </cell>
          <cell r="J23" t="e">
            <v>#REF!</v>
          </cell>
          <cell r="K23">
            <v>0</v>
          </cell>
          <cell r="L23">
            <v>2000</v>
          </cell>
        </row>
        <row r="24">
          <cell r="G24" t="str">
            <v>X085A729 GROSS</v>
          </cell>
          <cell r="H24" t="str">
            <v>INFRASTRUCTURE TO SUPPORT HOUSING</v>
          </cell>
          <cell r="I24">
            <v>4000</v>
          </cell>
          <cell r="J24" t="e">
            <v>#REF!</v>
          </cell>
          <cell r="K24">
            <v>0</v>
          </cell>
          <cell r="L24">
            <v>0</v>
          </cell>
        </row>
        <row r="25">
          <cell r="G25" t="str">
            <v>X085A743 GROSS</v>
          </cell>
          <cell r="H25" t="str">
            <v xml:space="preserve">HOUSING INFRASTRUCTURE FUND (NPIF) </v>
          </cell>
          <cell r="I25">
            <v>3000</v>
          </cell>
          <cell r="J25" t="e">
            <v>#REF!</v>
          </cell>
          <cell r="K25">
            <v>0</v>
          </cell>
          <cell r="L25">
            <v>0</v>
          </cell>
        </row>
        <row r="26">
          <cell r="G26" t="str">
            <v>X085A762 GROSS</v>
          </cell>
          <cell r="H26" t="str">
            <v xml:space="preserve">HCA - HOUSING INFRASTRUCTURE FUND: </v>
          </cell>
          <cell r="I26">
            <v>0</v>
          </cell>
          <cell r="J26" t="e">
            <v>#REF!</v>
          </cell>
          <cell r="K26">
            <v>10500</v>
          </cell>
          <cell r="L26">
            <v>0</v>
          </cell>
        </row>
        <row r="27">
          <cell r="G27" t="str">
            <v>X085A787 GROSS</v>
          </cell>
          <cell r="H27" t="str">
            <v xml:space="preserve">HOUSING DEALS </v>
          </cell>
          <cell r="I27">
            <v>0</v>
          </cell>
          <cell r="J27" t="e">
            <v>#REF!</v>
          </cell>
          <cell r="K27">
            <v>0</v>
          </cell>
          <cell r="L27">
            <v>0</v>
          </cell>
        </row>
        <row r="28">
          <cell r="G28" t="str">
            <v>X085A797 GROSS</v>
          </cell>
          <cell r="H28" t="str">
            <v xml:space="preserve">HOUSING DEALS - CAMKOX </v>
          </cell>
          <cell r="I28">
            <v>0</v>
          </cell>
          <cell r="J28" t="e">
            <v>#REF!</v>
          </cell>
          <cell r="K28">
            <v>0</v>
          </cell>
          <cell r="L28">
            <v>0</v>
          </cell>
        </row>
        <row r="29">
          <cell r="G29" t="str">
            <v xml:space="preserve"> GROSS</v>
          </cell>
          <cell r="H29" t="str">
            <v>INFRASTRUCTURE FOR HOUSING</v>
          </cell>
          <cell r="I29">
            <v>9000</v>
          </cell>
          <cell r="J29" t="e">
            <v>#REF!</v>
          </cell>
          <cell r="K29">
            <v>10500</v>
          </cell>
          <cell r="L29">
            <v>2000</v>
          </cell>
        </row>
        <row r="30">
          <cell r="G30" t="str">
            <v>X085A097 GROSS</v>
          </cell>
          <cell r="H30" t="str">
            <v xml:space="preserve">VALUATION TRIBUNALS </v>
          </cell>
          <cell r="I30">
            <v>0</v>
          </cell>
          <cell r="J30" t="e">
            <v>#REF!</v>
          </cell>
          <cell r="K30">
            <v>0</v>
          </cell>
          <cell r="L30">
            <v>0</v>
          </cell>
        </row>
        <row r="31">
          <cell r="G31" t="str">
            <v>X085A234 GROSS</v>
          </cell>
          <cell r="H31" t="str">
            <v>HOMES &amp; COMMUNITIES AGENCY DEL PROG V</v>
          </cell>
          <cell r="I31">
            <v>0</v>
          </cell>
          <cell r="J31" t="e">
            <v>#REF!</v>
          </cell>
          <cell r="K31">
            <v>0</v>
          </cell>
          <cell r="L31">
            <v>0</v>
          </cell>
        </row>
        <row r="32">
          <cell r="G32" t="str">
            <v>X085A376 GROSS</v>
          </cell>
          <cell r="H32" t="str">
            <v>HCA HOUSING SUPPLY: LEGACY (GBB, LIF, CB)</v>
          </cell>
          <cell r="I32">
            <v>150</v>
          </cell>
          <cell r="J32" t="e">
            <v>#REF!</v>
          </cell>
          <cell r="K32">
            <v>150</v>
          </cell>
          <cell r="L32">
            <v>0</v>
          </cell>
        </row>
        <row r="33">
          <cell r="G33" t="str">
            <v>X085A460 GROSS</v>
          </cell>
          <cell r="H33" t="str">
            <v>HCA HOUSING SUPPLY:BUILD TO RENT</v>
          </cell>
          <cell r="I33">
            <v>250</v>
          </cell>
          <cell r="J33" t="e">
            <v>#REF!</v>
          </cell>
          <cell r="K33">
            <v>250</v>
          </cell>
          <cell r="L33"/>
        </row>
        <row r="34">
          <cell r="G34" t="str">
            <v>X085A514 GROSS</v>
          </cell>
          <cell r="H34" t="str">
            <v xml:space="preserve">VALUATION TRIBUNAL SERVICE </v>
          </cell>
          <cell r="I34">
            <v>0</v>
          </cell>
          <cell r="J34" t="e">
            <v>#REF!</v>
          </cell>
          <cell r="K34">
            <v>0</v>
          </cell>
          <cell r="L34">
            <v>0</v>
          </cell>
        </row>
        <row r="35">
          <cell r="G35" t="str">
            <v>X085A553 GROSS</v>
          </cell>
          <cell r="H35" t="str">
            <v>RIGHT TO BUILD </v>
          </cell>
          <cell r="I35">
            <v>10170</v>
          </cell>
          <cell r="J35" t="e">
            <v>#REF!</v>
          </cell>
          <cell r="K35">
            <v>5085</v>
          </cell>
          <cell r="L35">
            <v>5040</v>
          </cell>
        </row>
        <row r="36">
          <cell r="G36" t="str">
            <v>X085A565 GROSS</v>
          </cell>
          <cell r="H36" t="str">
            <v>HCA HOUSING SUPPLY: ESTATE REGENERATION</v>
          </cell>
          <cell r="I36">
            <v>304</v>
          </cell>
          <cell r="J36" t="e">
            <v>#REF!</v>
          </cell>
          <cell r="K36">
            <v>370</v>
          </cell>
          <cell r="L36">
            <v>370</v>
          </cell>
        </row>
        <row r="37">
          <cell r="G37" t="str">
            <v>X085A669 GROSS</v>
          </cell>
          <cell r="H37" t="str">
            <v xml:space="preserve">STARTER HOMES </v>
          </cell>
          <cell r="I37">
            <v>600</v>
          </cell>
          <cell r="J37" t="e">
            <v>#REF!</v>
          </cell>
          <cell r="K37">
            <v>600</v>
          </cell>
          <cell r="L37">
            <v>0</v>
          </cell>
        </row>
        <row r="38">
          <cell r="G38" t="str">
            <v>X085A670 GROSS</v>
          </cell>
          <cell r="H38" t="str">
            <v xml:space="preserve">ESTATE REGENERATION </v>
          </cell>
          <cell r="I38">
            <v>600</v>
          </cell>
          <cell r="J38" t="e">
            <v>#REF!</v>
          </cell>
          <cell r="K38">
            <v>350</v>
          </cell>
          <cell r="L38">
            <v>0</v>
          </cell>
        </row>
        <row r="39">
          <cell r="G39" t="str">
            <v>X085A671 GROSS</v>
          </cell>
          <cell r="H39" t="str">
            <v>HCA HOME BUILDING FUND: SHORT TERM INVESTMENT</v>
          </cell>
          <cell r="I39">
            <v>3460</v>
          </cell>
          <cell r="J39" t="e">
            <v>#REF!</v>
          </cell>
          <cell r="K39">
            <v>3560</v>
          </cell>
          <cell r="L39">
            <v>0</v>
          </cell>
        </row>
        <row r="40">
          <cell r="G40" t="str">
            <v>X085A672 GROSS</v>
          </cell>
          <cell r="H40" t="str">
            <v>HCA HOME BUILDING FUND: LONG TERM INVESTMENT</v>
          </cell>
          <cell r="I40">
            <v>4200</v>
          </cell>
          <cell r="J40" t="e">
            <v>#REF!</v>
          </cell>
          <cell r="K40">
            <v>4555</v>
          </cell>
          <cell r="L40">
            <v>0</v>
          </cell>
        </row>
        <row r="41">
          <cell r="G41" t="str">
            <v>X085A703 GROSS</v>
          </cell>
          <cell r="H41" t="str">
            <v xml:space="preserve">GARDEN VILLAGES </v>
          </cell>
          <cell r="I41">
            <v>9000</v>
          </cell>
          <cell r="J41" t="e">
            <v>#REF!</v>
          </cell>
          <cell r="K41">
            <v>8800</v>
          </cell>
          <cell r="L41">
            <v>0</v>
          </cell>
        </row>
        <row r="42">
          <cell r="G42" t="str">
            <v>X085A710 GROSS</v>
          </cell>
          <cell r="H42" t="str">
            <v>HCA GARDEN VILLAGES CAPACITY FUNDING</v>
          </cell>
          <cell r="I42">
            <v>0</v>
          </cell>
          <cell r="J42" t="e">
            <v>#REF!</v>
          </cell>
          <cell r="K42">
            <v>0</v>
          </cell>
          <cell r="L42">
            <v>0</v>
          </cell>
        </row>
        <row r="43">
          <cell r="G43" t="str">
            <v>X085A712 GROSS</v>
          </cell>
          <cell r="H43" t="str">
            <v xml:space="preserve">COMMUNITY HOUSING FUND </v>
          </cell>
          <cell r="I43">
            <v>103000</v>
          </cell>
          <cell r="J43" t="e">
            <v>#REF!</v>
          </cell>
          <cell r="K43">
            <v>58979</v>
          </cell>
          <cell r="L43">
            <v>4000</v>
          </cell>
        </row>
        <row r="44">
          <cell r="G44" t="str">
            <v>X085A794 GROSS</v>
          </cell>
          <cell r="H44" t="str">
            <v xml:space="preserve">HCA COMMUNITY HOUSING FUND </v>
          </cell>
          <cell r="I44">
            <v>0</v>
          </cell>
          <cell r="J44" t="e">
            <v>#REF!</v>
          </cell>
          <cell r="K44">
            <v>0</v>
          </cell>
          <cell r="L44">
            <v>0</v>
          </cell>
        </row>
        <row r="45">
          <cell r="G45" t="str">
            <v xml:space="preserve"> GROSS</v>
          </cell>
          <cell r="H45" t="str">
            <v>MARKET DIVERSIFICATION</v>
          </cell>
          <cell r="I45">
            <v>131734</v>
          </cell>
          <cell r="J45" t="e">
            <v>#REF!</v>
          </cell>
          <cell r="K45">
            <v>82699</v>
          </cell>
          <cell r="L45">
            <v>9410</v>
          </cell>
        </row>
        <row r="46">
          <cell r="G46" t="str">
            <v>X085A535 INCOME</v>
          </cell>
          <cell r="H46" t="str">
            <v xml:space="preserve">HCA CITY DEALS: PRESTON CITY DEAL </v>
          </cell>
          <cell r="I46">
            <v>-3293</v>
          </cell>
          <cell r="J46" t="e">
            <v>#REF!</v>
          </cell>
          <cell r="K46">
            <v>-8603</v>
          </cell>
          <cell r="L46">
            <v>0</v>
          </cell>
        </row>
        <row r="47">
          <cell r="G47" t="str">
            <v>X085A536 GROSS</v>
          </cell>
          <cell r="H47" t="str">
            <v xml:space="preserve">HCA CITY DEALS: BIRMINGHAM CITY DEAL </v>
          </cell>
          <cell r="I47">
            <v>-1458</v>
          </cell>
          <cell r="J47" t="e">
            <v>#REF!</v>
          </cell>
          <cell r="K47">
            <v>-709</v>
          </cell>
          <cell r="L47">
            <v>0</v>
          </cell>
        </row>
        <row r="48">
          <cell r="G48" t="str">
            <v>X085A537 GROSS</v>
          </cell>
          <cell r="H48" t="str">
            <v xml:space="preserve">HCA CITY DEALS: MANCHESTER CITY DEAL </v>
          </cell>
          <cell r="I48">
            <v>-7</v>
          </cell>
          <cell r="J48" t="e">
            <v>#REF!</v>
          </cell>
          <cell r="K48">
            <v>-3</v>
          </cell>
          <cell r="L48">
            <v>0</v>
          </cell>
        </row>
        <row r="49">
          <cell r="G49" t="str">
            <v>X085A641 GROSS</v>
          </cell>
          <cell r="H49" t="str">
            <v>HCA SINGLE LAND: HCA STARTER HOMES PROGRAMME</v>
          </cell>
          <cell r="I49">
            <v>0</v>
          </cell>
          <cell r="J49" t="e">
            <v>#REF!</v>
          </cell>
          <cell r="K49">
            <v>0</v>
          </cell>
          <cell r="L49">
            <v>0</v>
          </cell>
        </row>
        <row r="50">
          <cell r="G50" t="str">
            <v>X085A757 GROSS</v>
          </cell>
          <cell r="H50" t="str">
            <v xml:space="preserve">HCA - ACCELERATED CONSTRUCTION </v>
          </cell>
          <cell r="I50">
            <v>0</v>
          </cell>
          <cell r="J50" t="e">
            <v>#REF!</v>
          </cell>
          <cell r="K50">
            <v>0</v>
          </cell>
          <cell r="L50">
            <v>0</v>
          </cell>
        </row>
        <row r="51">
          <cell r="G51" t="str">
            <v>X085A779 GROSS</v>
          </cell>
          <cell r="H51" t="str">
            <v>SMALL SITES: INFRASTRUCTURE &amp; REMEDIATION</v>
          </cell>
          <cell r="I51">
            <v>0</v>
          </cell>
          <cell r="J51" t="e">
            <v>#REF!</v>
          </cell>
          <cell r="K51">
            <v>0</v>
          </cell>
          <cell r="L51">
            <v>0</v>
          </cell>
        </row>
        <row r="52">
          <cell r="G52" t="str">
            <v>X085A780 GROSS</v>
          </cell>
          <cell r="H52" t="str">
            <v xml:space="preserve">LAND ASSEMBLY FUND </v>
          </cell>
          <cell r="I52">
            <v>0</v>
          </cell>
          <cell r="J52" t="e">
            <v>#REF!</v>
          </cell>
          <cell r="K52">
            <v>0</v>
          </cell>
          <cell r="L52">
            <v>0</v>
          </cell>
        </row>
        <row r="53">
          <cell r="G53" t="str">
            <v>X085A795 INCOME</v>
          </cell>
          <cell r="H53" t="str">
            <v xml:space="preserve">HCA LAND ASSEMBLY FUND </v>
          </cell>
          <cell r="I53">
            <v>0</v>
          </cell>
          <cell r="J53" t="e">
            <v>#REF!</v>
          </cell>
          <cell r="K53">
            <v>6000</v>
          </cell>
          <cell r="L53">
            <v>5400</v>
          </cell>
        </row>
        <row r="54">
          <cell r="G54" t="str">
            <v>X085A796 GROSS</v>
          </cell>
          <cell r="H54" t="str">
            <v xml:space="preserve">HCA SMALL SITES FUND </v>
          </cell>
          <cell r="I54">
            <v>0</v>
          </cell>
          <cell r="J54" t="e">
            <v>#REF!</v>
          </cell>
          <cell r="K54">
            <v>600</v>
          </cell>
          <cell r="L54">
            <v>0</v>
          </cell>
        </row>
        <row r="55">
          <cell r="G55" t="str">
            <v xml:space="preserve"> GROSS</v>
          </cell>
          <cell r="H55" t="str">
            <v>MORE LAND IN THE RIGHT PLACES</v>
          </cell>
          <cell r="I55">
            <v>-4758</v>
          </cell>
          <cell r="J55" t="e">
            <v>#REF!</v>
          </cell>
          <cell r="K55">
            <v>-2715</v>
          </cell>
          <cell r="L55">
            <v>5400</v>
          </cell>
        </row>
        <row r="56">
          <cell r="G56" t="str">
            <v>X085A316 GROSS</v>
          </cell>
          <cell r="H56" t="str">
            <v>COMMUNITY INFRASTRUCTURE LEVY, PLANNING ADVISORY</v>
          </cell>
          <cell r="I56">
            <v>1535</v>
          </cell>
          <cell r="J56" t="e">
            <v>#REF!</v>
          </cell>
          <cell r="K56">
            <v>1415</v>
          </cell>
          <cell r="L56">
            <v>1200</v>
          </cell>
        </row>
        <row r="57">
          <cell r="G57" t="str">
            <v>X085A574 GROSS</v>
          </cell>
          <cell r="H57" t="str">
            <v xml:space="preserve">NEIGHBOURHOOD PLANNING:NEW BURDEN </v>
          </cell>
          <cell r="I57">
            <v>10000</v>
          </cell>
          <cell r="J57" t="e">
            <v>#REF!</v>
          </cell>
          <cell r="K57">
            <v>8000</v>
          </cell>
          <cell r="L57">
            <v>8000</v>
          </cell>
        </row>
        <row r="58">
          <cell r="G58" t="str">
            <v>X085A575 GROSS</v>
          </cell>
          <cell r="H58" t="str">
            <v>NEIGHBOURHOOD PLANNING:SUPPORTING COMMUNITIES</v>
          </cell>
          <cell r="I58">
            <v>6128</v>
          </cell>
          <cell r="J58" t="e">
            <v>#REF!</v>
          </cell>
          <cell r="K58">
            <v>9450</v>
          </cell>
          <cell r="L58">
            <v>5200</v>
          </cell>
        </row>
        <row r="59">
          <cell r="G59" t="str">
            <v>X085A583 GROSS</v>
          </cell>
          <cell r="H59" t="str">
            <v>OPEN SOURCE PLANNING:DATA ON BROWNFIELD LAND</v>
          </cell>
          <cell r="I59">
            <v>1600</v>
          </cell>
          <cell r="J59" t="e">
            <v>#REF!</v>
          </cell>
          <cell r="K59">
            <v>1600</v>
          </cell>
          <cell r="L59">
            <v>0</v>
          </cell>
        </row>
        <row r="60">
          <cell r="G60" t="str">
            <v>X085A662 GROSS</v>
          </cell>
          <cell r="H60" t="str">
            <v xml:space="preserve">LOCAL PLANS INTERVENTION </v>
          </cell>
          <cell r="I60">
            <v>2000</v>
          </cell>
          <cell r="J60" t="e">
            <v>#REF!</v>
          </cell>
          <cell r="K60">
            <v>0</v>
          </cell>
          <cell r="L60">
            <v>0</v>
          </cell>
        </row>
        <row r="61">
          <cell r="G61" t="str">
            <v>X085A730 GROSS</v>
          </cell>
          <cell r="H61" t="str">
            <v xml:space="preserve">PLANNING DELIVERY FUND </v>
          </cell>
          <cell r="I61">
            <v>22000</v>
          </cell>
          <cell r="J61" t="e">
            <v>#REF!</v>
          </cell>
          <cell r="K61">
            <v>8000</v>
          </cell>
          <cell r="L61">
            <v>1615</v>
          </cell>
        </row>
        <row r="62">
          <cell r="G62" t="str">
            <v>X085A769 GROSS</v>
          </cell>
          <cell r="H62" t="str">
            <v>GREAT CRESTED NEWTS </v>
          </cell>
          <cell r="I62">
            <v>1369</v>
          </cell>
          <cell r="J62" t="e">
            <v>#REF!</v>
          </cell>
          <cell r="K62">
            <v>0</v>
          </cell>
          <cell r="L62">
            <v>3925</v>
          </cell>
        </row>
        <row r="63">
          <cell r="G63" t="str">
            <v xml:space="preserve"> GROSS</v>
          </cell>
          <cell r="H63" t="str">
            <v>PLANNING REFORM</v>
          </cell>
          <cell r="I63">
            <v>44632</v>
          </cell>
          <cell r="J63" t="e">
            <v>#REF!</v>
          </cell>
          <cell r="K63">
            <v>28465</v>
          </cell>
          <cell r="L63">
            <v>19940</v>
          </cell>
        </row>
        <row r="64">
          <cell r="G64" t="str">
            <v>X085A534 GROSS</v>
          </cell>
          <cell r="H64" t="str">
            <v>HCA SINGLE LAND PROGRAMME</v>
          </cell>
          <cell r="I64">
            <v>3173</v>
          </cell>
          <cell r="J64" t="e">
            <v>#REF!</v>
          </cell>
          <cell r="K64">
            <v>-6261</v>
          </cell>
          <cell r="L64">
            <v>23000</v>
          </cell>
        </row>
        <row r="65">
          <cell r="G65" t="str">
            <v>X085A534 INCOME</v>
          </cell>
          <cell r="H65" t="str">
            <v>HCA SINGLE LAND PROGRAMME income</v>
          </cell>
          <cell r="I65">
            <v>0</v>
          </cell>
          <cell r="J65" t="e">
            <v>#REF!</v>
          </cell>
          <cell r="K65">
            <v>0</v>
          </cell>
          <cell r="L65">
            <v>-33065</v>
          </cell>
        </row>
        <row r="66">
          <cell r="G66" t="str">
            <v>X085A637 GROSS</v>
          </cell>
          <cell r="H66" t="str">
            <v xml:space="preserve">HIGH VALUE ASSETS </v>
          </cell>
          <cell r="I66">
            <v>100</v>
          </cell>
          <cell r="J66" t="e">
            <v>#REF!</v>
          </cell>
          <cell r="K66">
            <v>0</v>
          </cell>
          <cell r="L66">
            <v>0</v>
          </cell>
        </row>
        <row r="67">
          <cell r="G67" t="str">
            <v>X085A665 GROSS</v>
          </cell>
          <cell r="H67" t="str">
            <v xml:space="preserve">LA LAND REVIEW NEW BURDENS </v>
          </cell>
          <cell r="I67">
            <v>2250</v>
          </cell>
          <cell r="J67" t="e">
            <v>#REF!</v>
          </cell>
          <cell r="K67">
            <v>2250</v>
          </cell>
          <cell r="L67">
            <v>2250</v>
          </cell>
        </row>
        <row r="68">
          <cell r="G68" t="str">
            <v xml:space="preserve"> GROSS</v>
          </cell>
          <cell r="H68" t="str">
            <v>PUBLIC SECTOR LAND</v>
          </cell>
          <cell r="I68">
            <v>5523</v>
          </cell>
          <cell r="J68" t="e">
            <v>#REF!</v>
          </cell>
          <cell r="K68">
            <v>-4011</v>
          </cell>
          <cell r="L68">
            <v>-7815</v>
          </cell>
        </row>
        <row r="69">
          <cell r="G69" t="str">
            <v xml:space="preserve"> GROSS</v>
          </cell>
          <cell r="H69" t="str">
            <v>PORTFOLIO 1.A: HOUSING SUPPLY Total</v>
          </cell>
          <cell r="I69">
            <v>1332516</v>
          </cell>
          <cell r="J69" t="e">
            <v>#REF!</v>
          </cell>
          <cell r="K69">
            <v>1215631</v>
          </cell>
          <cell r="L69">
            <v>1123086</v>
          </cell>
        </row>
        <row r="70">
          <cell r="G70" t="str">
            <v xml:space="preserve"> GROSS</v>
          </cell>
          <cell r="H70" t="str">
            <v>STRATEGIC OBJECTIVE 1: Total</v>
          </cell>
          <cell r="I70">
            <v>1332516</v>
          </cell>
          <cell r="J70" t="e">
            <v>#REF!</v>
          </cell>
          <cell r="K70">
            <v>1215631</v>
          </cell>
          <cell r="L70">
            <v>1123086</v>
          </cell>
        </row>
        <row r="71">
          <cell r="G71" t="str">
            <v xml:space="preserve"> GROSS</v>
          </cell>
          <cell r="H71"/>
          <cell r="I71"/>
          <cell r="J71"/>
          <cell r="K71"/>
          <cell r="L71"/>
        </row>
        <row r="72">
          <cell r="G72" t="str">
            <v xml:space="preserve"> GROSS</v>
          </cell>
          <cell r="H72" t="str">
            <v>STRATEGIC OBJECTIVE 2: MAKE THE VISION OF A PLACE YOU CALL HOME A REALITY</v>
          </cell>
          <cell r="I72"/>
          <cell r="J72"/>
          <cell r="K72"/>
          <cell r="L72"/>
        </row>
        <row r="73">
          <cell r="G73" t="str">
            <v>X085A184 GROSS</v>
          </cell>
          <cell r="H73" t="str">
            <v xml:space="preserve">PREVENTING HOMELESSNESS </v>
          </cell>
          <cell r="I73">
            <v>57000</v>
          </cell>
          <cell r="J73" t="e">
            <v>#REF!</v>
          </cell>
          <cell r="K73">
            <v>46000</v>
          </cell>
          <cell r="L73">
            <v>51800</v>
          </cell>
        </row>
        <row r="74">
          <cell r="G74" t="str">
            <v>X085A667 GROSS</v>
          </cell>
          <cell r="H74" t="str">
            <v>FLEXIBLE HOMELESSNESS SUPPORT GRANT (FHSG)</v>
          </cell>
          <cell r="I74">
            <v>215100</v>
          </cell>
          <cell r="J74" t="e">
            <v>#REF!</v>
          </cell>
          <cell r="K74">
            <v>215000</v>
          </cell>
          <cell r="L74">
            <v>207100</v>
          </cell>
        </row>
        <row r="75">
          <cell r="G75" t="str">
            <v xml:space="preserve"> GROSS</v>
          </cell>
          <cell r="H75" t="str">
            <v>HOMELESSNESS</v>
          </cell>
          <cell r="I75">
            <v>272100</v>
          </cell>
          <cell r="J75" t="e">
            <v>#REF!</v>
          </cell>
          <cell r="K75">
            <v>261000</v>
          </cell>
          <cell r="L75">
            <v>258900</v>
          </cell>
        </row>
        <row r="76">
          <cell r="G76" t="str">
            <v>X085A783 GROSS</v>
          </cell>
          <cell r="H76" t="str">
            <v xml:space="preserve">ROUGH SLEEPING INITIATIVE </v>
          </cell>
          <cell r="I76">
            <v>0</v>
          </cell>
          <cell r="J76" t="e">
            <v>#REF!</v>
          </cell>
          <cell r="K76">
            <v>0</v>
          </cell>
          <cell r="L76">
            <v>34000</v>
          </cell>
        </row>
        <row r="77">
          <cell r="G77" t="str">
            <v xml:space="preserve"> GROSS</v>
          </cell>
          <cell r="H77" t="str">
            <v>ROUGH SLEEPING</v>
          </cell>
          <cell r="I77">
            <v>0</v>
          </cell>
          <cell r="J77" t="e">
            <v>#REF!</v>
          </cell>
          <cell r="K77">
            <v>0</v>
          </cell>
          <cell r="L77">
            <v>34000</v>
          </cell>
        </row>
        <row r="78">
          <cell r="G78" t="str">
            <v>X085A186 GROSS</v>
          </cell>
          <cell r="H78" t="str">
            <v>NAT. BODY FOR HOME IMPROVEMENT AGENCIES (FOUNDATION</v>
          </cell>
          <cell r="I78">
            <v>1080</v>
          </cell>
          <cell r="J78" t="e">
            <v>#REF!</v>
          </cell>
          <cell r="K78">
            <v>1080</v>
          </cell>
          <cell r="L78">
            <v>1080</v>
          </cell>
        </row>
        <row r="79">
          <cell r="G79" t="str">
            <v xml:space="preserve"> GROSS</v>
          </cell>
          <cell r="H79" t="str">
            <v>SUPPORTED HOUSING</v>
          </cell>
          <cell r="I79">
            <v>1080</v>
          </cell>
          <cell r="J79" t="e">
            <v>#REF!</v>
          </cell>
          <cell r="K79">
            <v>1080</v>
          </cell>
          <cell r="L79">
            <v>1080</v>
          </cell>
        </row>
        <row r="80">
          <cell r="G80" t="str">
            <v xml:space="preserve"> GROSS</v>
          </cell>
          <cell r="H80" t="str">
            <v>PORTFOLIO 2.A: HELPING VULNERABLE PEOPLE Total</v>
          </cell>
          <cell r="I80">
            <v>273180</v>
          </cell>
          <cell r="J80" t="e">
            <v>#REF!</v>
          </cell>
          <cell r="K80">
            <v>262080</v>
          </cell>
          <cell r="L80">
            <v>293980</v>
          </cell>
        </row>
        <row r="81">
          <cell r="G81" t="str">
            <v>X085A538 GROSS</v>
          </cell>
          <cell r="H81" t="str">
            <v xml:space="preserve">PRS NEW BURDENS </v>
          </cell>
          <cell r="I81">
            <v>409</v>
          </cell>
          <cell r="J81" t="e">
            <v>#REF!</v>
          </cell>
          <cell r="K81">
            <v>409</v>
          </cell>
          <cell r="L81">
            <v>418</v>
          </cell>
        </row>
        <row r="82">
          <cell r="G82" t="str">
            <v>X085A716 GROSS</v>
          </cell>
          <cell r="H82" t="str">
            <v xml:space="preserve">LEASEHOLD REFORM </v>
          </cell>
          <cell r="I82">
            <v>2700</v>
          </cell>
          <cell r="J82" t="e">
            <v>#REF!</v>
          </cell>
          <cell r="K82">
            <v>0</v>
          </cell>
          <cell r="L82">
            <v>819.5</v>
          </cell>
        </row>
        <row r="83">
          <cell r="G83" t="str">
            <v>X085A781 GROSS</v>
          </cell>
          <cell r="H83" t="str">
            <v xml:space="preserve">SUPPORT FOR PRS ACCESS </v>
          </cell>
          <cell r="I83">
            <v>10000</v>
          </cell>
          <cell r="J83" t="e">
            <v>#REF!</v>
          </cell>
          <cell r="K83">
            <v>0</v>
          </cell>
          <cell r="L83">
            <v>0</v>
          </cell>
        </row>
        <row r="84">
          <cell r="G84" t="str">
            <v xml:space="preserve"> GROSS</v>
          </cell>
          <cell r="H84" t="str">
            <v>LEASEHOLD REFORM</v>
          </cell>
          <cell r="I84">
            <v>13109</v>
          </cell>
          <cell r="J84" t="e">
            <v>#REF!</v>
          </cell>
          <cell r="K84">
            <v>409</v>
          </cell>
          <cell r="L84">
            <v>1237.5</v>
          </cell>
        </row>
        <row r="85">
          <cell r="G85" t="str">
            <v>X085A295 GROSS</v>
          </cell>
          <cell r="H85" t="str">
            <v>RENT OFFICER SERVICES AND PENSIONS LIABILITIES</v>
          </cell>
          <cell r="I85">
            <v>2135</v>
          </cell>
          <cell r="J85" t="e">
            <v>#REF!</v>
          </cell>
          <cell r="K85">
            <v>2035</v>
          </cell>
          <cell r="L85">
            <v>2035</v>
          </cell>
        </row>
        <row r="86">
          <cell r="G86" t="str">
            <v>X085A306 GROSS</v>
          </cell>
          <cell r="H86" t="str">
            <v xml:space="preserve">TENANT EMPOWERMENT </v>
          </cell>
          <cell r="I86">
            <v>0</v>
          </cell>
          <cell r="J86" t="e">
            <v>#REF!</v>
          </cell>
          <cell r="K86"/>
          <cell r="L86">
            <v>300</v>
          </cell>
        </row>
        <row r="87">
          <cell r="G87" t="str">
            <v>X085A635 GROSS</v>
          </cell>
          <cell r="H87" t="str">
            <v xml:space="preserve">SMOKE &amp; CO ALARMS </v>
          </cell>
          <cell r="I87">
            <v>70</v>
          </cell>
          <cell r="J87" t="e">
            <v>#REF!</v>
          </cell>
          <cell r="K87">
            <v>70</v>
          </cell>
          <cell r="L87">
            <v>70</v>
          </cell>
        </row>
        <row r="88">
          <cell r="G88" t="str">
            <v>X085A645 GROSS</v>
          </cell>
          <cell r="H88" t="str">
            <v xml:space="preserve">ROGUE LANDLORDS </v>
          </cell>
          <cell r="I88">
            <v>8149</v>
          </cell>
          <cell r="J88" t="e">
            <v>#REF!</v>
          </cell>
          <cell r="K88"/>
          <cell r="L88"/>
        </row>
        <row r="89">
          <cell r="G89" t="str">
            <v>X085A763 GROSS</v>
          </cell>
          <cell r="H89" t="str">
            <v xml:space="preserve">ESTATE AGENTS REGULATION </v>
          </cell>
          <cell r="I89">
            <v>269</v>
          </cell>
          <cell r="J89" t="e">
            <v>#REF!</v>
          </cell>
          <cell r="K89">
            <v>269</v>
          </cell>
          <cell r="L89"/>
        </row>
        <row r="90">
          <cell r="G90" t="str">
            <v>X085A790 GROSS</v>
          </cell>
          <cell r="H90" t="str">
            <v xml:space="preserve">PRS TRIBUNAL COSTS </v>
          </cell>
          <cell r="I90">
            <v>0</v>
          </cell>
          <cell r="J90" t="e">
            <v>#REF!</v>
          </cell>
          <cell r="K90"/>
          <cell r="L90">
            <v>0</v>
          </cell>
        </row>
        <row r="91">
          <cell r="G91" t="str">
            <v>X085A791 GROSS</v>
          </cell>
          <cell r="H91" t="str">
            <v xml:space="preserve">PRS RESEARCH &amp; REVIEWS </v>
          </cell>
          <cell r="I91">
            <v>0</v>
          </cell>
          <cell r="J91" t="e">
            <v>#REF!</v>
          </cell>
          <cell r="K91">
            <v>0</v>
          </cell>
          <cell r="L91">
            <v>16</v>
          </cell>
        </row>
        <row r="92">
          <cell r="G92" t="str">
            <v>(Total) GROSS</v>
          </cell>
          <cell r="H92" t="str">
            <v>REFORM OF PRIVATE RENTAL SECTOR</v>
          </cell>
          <cell r="I92">
            <v>10623</v>
          </cell>
          <cell r="J92" t="e">
            <v>#REF!</v>
          </cell>
          <cell r="K92">
            <v>2374</v>
          </cell>
          <cell r="L92">
            <v>2421</v>
          </cell>
        </row>
        <row r="93">
          <cell r="G93" t="str">
            <v>X085A666 GROSS</v>
          </cell>
          <cell r="H93" t="str">
            <v xml:space="preserve">DOMESTIC ABUSE </v>
          </cell>
          <cell r="I93">
            <v>11000</v>
          </cell>
          <cell r="J93" t="e">
            <v>#REF!</v>
          </cell>
          <cell r="K93">
            <v>10000</v>
          </cell>
          <cell r="L93">
            <v>13109</v>
          </cell>
        </row>
        <row r="94">
          <cell r="G94" t="str">
            <v xml:space="preserve"> GROSS</v>
          </cell>
          <cell r="H94" t="str">
            <v>SOCIAL HOUSING GREEN PAPER</v>
          </cell>
          <cell r="I94">
            <v>11000</v>
          </cell>
          <cell r="J94" t="e">
            <v>#REF!</v>
          </cell>
          <cell r="K94">
            <v>10000</v>
          </cell>
          <cell r="L94">
            <v>13109</v>
          </cell>
        </row>
        <row r="95">
          <cell r="G95" t="str">
            <v>X085A681 GROSS</v>
          </cell>
          <cell r="H95" t="str">
            <v xml:space="preserve">RIGHT TO BUY PILOT </v>
          </cell>
          <cell r="I95">
            <v>139485</v>
          </cell>
          <cell r="J95" t="e">
            <v>#REF!</v>
          </cell>
          <cell r="K95">
            <v>59759</v>
          </cell>
          <cell r="L95"/>
        </row>
        <row r="96">
          <cell r="G96" t="str">
            <v xml:space="preserve"> GROSS</v>
          </cell>
          <cell r="H96" t="str">
            <v>RIGHT TO BUY PILOT-BALLOT 2</v>
          </cell>
          <cell r="I96"/>
          <cell r="J96"/>
          <cell r="K96"/>
          <cell r="L96"/>
        </row>
        <row r="97">
          <cell r="G97" t="str">
            <v xml:space="preserve"> GROSS</v>
          </cell>
          <cell r="H97" t="str">
            <v>VRTB: PILOT</v>
          </cell>
          <cell r="I97">
            <v>139485</v>
          </cell>
          <cell r="J97" t="e">
            <v>#REF!</v>
          </cell>
          <cell r="K97">
            <v>59759</v>
          </cell>
          <cell r="L97">
            <v>0</v>
          </cell>
        </row>
        <row r="98">
          <cell r="G98" t="str">
            <v xml:space="preserve"> GROSS</v>
          </cell>
          <cell r="H98" t="str">
            <v>PORTFOLIO 2.B: ACCESS AND EXPERIENCE Total</v>
          </cell>
          <cell r="I98">
            <v>174217</v>
          </cell>
          <cell r="J98" t="e">
            <v>#REF!</v>
          </cell>
          <cell r="K98">
            <v>72542</v>
          </cell>
          <cell r="L98">
            <v>16767.5</v>
          </cell>
        </row>
        <row r="99">
          <cell r="G99" t="str">
            <v xml:space="preserve"> GROSS</v>
          </cell>
          <cell r="H99" t="str">
            <v>STRATEGIC OBJECTIVE 2:  Total</v>
          </cell>
          <cell r="I99">
            <v>447397</v>
          </cell>
          <cell r="J99" t="e">
            <v>#REF!</v>
          </cell>
          <cell r="K99">
            <v>334622</v>
          </cell>
          <cell r="L99">
            <v>310747.5</v>
          </cell>
        </row>
        <row r="100">
          <cell r="G100" t="str">
            <v xml:space="preserve"> GROSS</v>
          </cell>
          <cell r="H100"/>
          <cell r="I100"/>
          <cell r="J100"/>
          <cell r="K100"/>
          <cell r="L100">
            <v>0</v>
          </cell>
        </row>
        <row r="101">
          <cell r="G101" t="str">
            <v xml:space="preserve"> GROSS</v>
          </cell>
          <cell r="H101" t="str">
            <v>STRATEGIC OBJECTIVE 3: DELIVER A SUSTAINABLE FUTURE FOR LOCAL GOVERNMENT STRENGTHENING ITS CONNECTION TO THE COMMUNITIES IT SERVES</v>
          </cell>
          <cell r="I101"/>
          <cell r="J101"/>
          <cell r="K101"/>
          <cell r="L101">
            <v>0</v>
          </cell>
        </row>
        <row r="102">
          <cell r="G102" t="str">
            <v>X085A489 GROSS</v>
          </cell>
          <cell r="H102" t="str">
            <v xml:space="preserve">DATA TRANSPARENCY </v>
          </cell>
          <cell r="I102">
            <v>4000</v>
          </cell>
          <cell r="J102" t="e">
            <v>#REF!</v>
          </cell>
          <cell r="K102">
            <v>4000</v>
          </cell>
          <cell r="L102">
            <v>3832</v>
          </cell>
        </row>
        <row r="103">
          <cell r="G103" t="str">
            <v xml:space="preserve"> GROSS</v>
          </cell>
          <cell r="H103" t="str">
            <v>DIGITAL</v>
          </cell>
          <cell r="I103">
            <v>4000</v>
          </cell>
          <cell r="J103" t="e">
            <v>#REF!</v>
          </cell>
          <cell r="K103">
            <v>4000</v>
          </cell>
          <cell r="L103">
            <v>3832</v>
          </cell>
        </row>
        <row r="104">
          <cell r="G104" t="str">
            <v>X085A161 GROSS</v>
          </cell>
          <cell r="H104" t="str">
            <v xml:space="preserve">LOCAL SERVICES SUPPORT GRANT </v>
          </cell>
          <cell r="I104">
            <v>0</v>
          </cell>
          <cell r="J104" t="e">
            <v>#REF!</v>
          </cell>
          <cell r="K104">
            <v>0</v>
          </cell>
          <cell r="L104">
            <v>0</v>
          </cell>
        </row>
        <row r="105">
          <cell r="G105" t="str">
            <v>X085A543 GROSS</v>
          </cell>
          <cell r="H105" t="str">
            <v xml:space="preserve">LOCAL AUTHORITY FRAUD </v>
          </cell>
          <cell r="I105">
            <v>0</v>
          </cell>
          <cell r="J105" t="e">
            <v>#REF!</v>
          </cell>
          <cell r="K105">
            <v>0</v>
          </cell>
          <cell r="L105">
            <v>78</v>
          </cell>
        </row>
        <row r="106">
          <cell r="G106" t="str">
            <v>X085A544 GROSS</v>
          </cell>
          <cell r="H106" t="str">
            <v>AUDIT COMMISSION CLOSURE </v>
          </cell>
          <cell r="I106">
            <v>0</v>
          </cell>
          <cell r="J106" t="e">
            <v>#REF!</v>
          </cell>
          <cell r="K106">
            <v>0</v>
          </cell>
          <cell r="L106">
            <v>0</v>
          </cell>
        </row>
        <row r="107">
          <cell r="G107" t="str">
            <v>X085A546 GROSS</v>
          </cell>
          <cell r="H107" t="str">
            <v xml:space="preserve">LOCAL GOVERNMENT EFFICIENCY </v>
          </cell>
          <cell r="I107">
            <v>0</v>
          </cell>
          <cell r="J107" t="e">
            <v>#REF!</v>
          </cell>
          <cell r="K107">
            <v>0</v>
          </cell>
          <cell r="L107">
            <v>0</v>
          </cell>
        </row>
        <row r="108">
          <cell r="G108" t="str">
            <v>X085A547 GROSS</v>
          </cell>
          <cell r="H108" t="str">
            <v>EMERGENCY FUNDING FOR LAs:SEVERE WEATHER RECOVERY</v>
          </cell>
          <cell r="I108">
            <v>4051</v>
          </cell>
          <cell r="J108" t="e">
            <v>#REF!</v>
          </cell>
          <cell r="K108">
            <v>4310</v>
          </cell>
          <cell r="L108">
            <v>4310</v>
          </cell>
        </row>
        <row r="109">
          <cell r="G109" t="str">
            <v>X085A549 GROSS</v>
          </cell>
          <cell r="H109" t="str">
            <v>LOCAL GOVERNMENT FINANCE MAIN: FAMILY ANNEXES</v>
          </cell>
          <cell r="I109">
            <v>3000</v>
          </cell>
          <cell r="J109" t="e">
            <v>#REF!</v>
          </cell>
          <cell r="K109">
            <v>3000</v>
          </cell>
          <cell r="L109">
            <v>4500</v>
          </cell>
        </row>
        <row r="110">
          <cell r="G110" t="str">
            <v>X085A613 GROSS</v>
          </cell>
          <cell r="H110" t="str">
            <v xml:space="preserve">BETTER CARE FUND CONTRIBUTIONS </v>
          </cell>
          <cell r="I110">
            <v>750</v>
          </cell>
          <cell r="J110" t="e">
            <v>#REF!</v>
          </cell>
          <cell r="K110">
            <v>500</v>
          </cell>
          <cell r="L110">
            <v>0</v>
          </cell>
        </row>
        <row r="111">
          <cell r="G111" t="str">
            <v>X085A642 GROSS</v>
          </cell>
          <cell r="H111" t="str">
            <v xml:space="preserve">SMALLER AUTHORITIES SECTOR LED BODY: </v>
          </cell>
          <cell r="I111">
            <v>70</v>
          </cell>
          <cell r="J111" t="e">
            <v>#REF!</v>
          </cell>
          <cell r="K111">
            <v>0</v>
          </cell>
          <cell r="L111">
            <v>0</v>
          </cell>
        </row>
        <row r="112">
          <cell r="G112" t="str">
            <v>BRR GROSS</v>
          </cell>
          <cell r="H112" t="str">
            <v>Business Rates Retention Pilot (additional)</v>
          </cell>
          <cell r="I112">
            <v>0</v>
          </cell>
          <cell r="J112"/>
          <cell r="K112">
            <v>0</v>
          </cell>
          <cell r="L112">
            <v>33000</v>
          </cell>
        </row>
        <row r="113">
          <cell r="G113" t="str">
            <v>X085A545 GROSS</v>
          </cell>
          <cell r="H113" t="str">
            <v>TRANSFORMATION CHALLENGE AWARD</v>
          </cell>
          <cell r="I113">
            <v>0</v>
          </cell>
          <cell r="J113" t="e">
            <v>#REF!</v>
          </cell>
          <cell r="K113">
            <v>0</v>
          </cell>
          <cell r="L113">
            <v>0</v>
          </cell>
        </row>
        <row r="114">
          <cell r="G114" t="str">
            <v>X085A736 GROSS</v>
          </cell>
          <cell r="H114" t="str">
            <v>SUSTAINABILITY FUNDING TO LOCAL</v>
          </cell>
          <cell r="I114">
            <v>0</v>
          </cell>
          <cell r="J114" t="e">
            <v>#REF!</v>
          </cell>
          <cell r="K114">
            <v>0</v>
          </cell>
          <cell r="L114">
            <v>0</v>
          </cell>
        </row>
        <row r="115">
          <cell r="G115" t="str">
            <v>X085A464 GROSS</v>
          </cell>
          <cell r="H115" t="str">
            <v>EFFICIENCY &amp; SUPPORT FOR LOCAL GOVERNMENT</v>
          </cell>
          <cell r="I115">
            <v>0</v>
          </cell>
          <cell r="J115" t="e">
            <v>#REF!</v>
          </cell>
          <cell r="K115">
            <v>0</v>
          </cell>
          <cell r="L115">
            <v>0</v>
          </cell>
        </row>
        <row r="116">
          <cell r="G116" t="str">
            <v xml:space="preserve"> GROSS</v>
          </cell>
          <cell r="H116" t="str">
            <v>LG ACCOUNTABILITY &amp; STEWARDSHIP</v>
          </cell>
          <cell r="I116">
            <v>7871</v>
          </cell>
          <cell r="J116" t="e">
            <v>#REF!</v>
          </cell>
          <cell r="K116">
            <v>7810</v>
          </cell>
          <cell r="L116">
            <v>41888</v>
          </cell>
        </row>
        <row r="117">
          <cell r="G117" t="str">
            <v xml:space="preserve"> GROSS</v>
          </cell>
          <cell r="H117" t="str">
            <v>PORTFOLIO 3.A:LOCAL GOVERNMENT SUSTAINABILITY Total</v>
          </cell>
          <cell r="I117">
            <v>11871</v>
          </cell>
          <cell r="J117" t="e">
            <v>#REF!</v>
          </cell>
          <cell r="K117">
            <v>11810</v>
          </cell>
          <cell r="L117">
            <v>45720</v>
          </cell>
        </row>
        <row r="118">
          <cell r="G118" t="str">
            <v xml:space="preserve"> GROSS</v>
          </cell>
          <cell r="H118" t="str">
            <v>STRATEGIC OBJECTIVE 3:Total</v>
          </cell>
          <cell r="I118">
            <v>11871</v>
          </cell>
          <cell r="J118" t="e">
            <v>#REF!</v>
          </cell>
          <cell r="K118">
            <v>11810</v>
          </cell>
          <cell r="L118">
            <v>45720</v>
          </cell>
        </row>
        <row r="119">
          <cell r="G119" t="str">
            <v xml:space="preserve"> GROSS</v>
          </cell>
          <cell r="H119"/>
          <cell r="I119"/>
          <cell r="J119"/>
          <cell r="K119"/>
          <cell r="L119">
            <v>0</v>
          </cell>
        </row>
        <row r="120">
          <cell r="G120" t="str">
            <v xml:space="preserve"> GROSS</v>
          </cell>
          <cell r="H120" t="str">
            <v>STRATEGIC OBJECTIVE 4: CREATE SOCIALLY AND ECONOMICALLY STRONGER AND MORE CONFIDENT COMMUNITIES</v>
          </cell>
          <cell r="I120"/>
          <cell r="J120"/>
          <cell r="K120"/>
          <cell r="L120">
            <v>0</v>
          </cell>
        </row>
        <row r="121">
          <cell r="G121" t="str">
            <v>X085A108 GROSS</v>
          </cell>
          <cell r="H121" t="str">
            <v xml:space="preserve">COMMUNITY RIGHT TO CHALLENGE </v>
          </cell>
          <cell r="I121">
            <v>0</v>
          </cell>
          <cell r="J121" t="e">
            <v>#REF!</v>
          </cell>
          <cell r="K121">
            <v>0</v>
          </cell>
          <cell r="L121">
            <v>0</v>
          </cell>
        </row>
        <row r="122">
          <cell r="G122" t="str">
            <v>X085A117 GROSS</v>
          </cell>
          <cell r="H122" t="str">
            <v xml:space="preserve">SUSTAINABLE COMMUNITIES ACT </v>
          </cell>
          <cell r="I122">
            <v>90</v>
          </cell>
          <cell r="J122" t="e">
            <v>#REF!</v>
          </cell>
          <cell r="K122">
            <v>90</v>
          </cell>
          <cell r="L122">
            <v>0</v>
          </cell>
        </row>
        <row r="123">
          <cell r="G123" t="str">
            <v>X085A120 GROSS</v>
          </cell>
          <cell r="H123" t="str">
            <v>INTEGRATION &amp; TACKLING EXTREMISM</v>
          </cell>
          <cell r="I123">
            <v>24241</v>
          </cell>
          <cell r="J123" t="e">
            <v>#REF!</v>
          </cell>
          <cell r="K123">
            <v>14100</v>
          </cell>
          <cell r="L123">
            <v>420</v>
          </cell>
        </row>
        <row r="124">
          <cell r="G124" t="str">
            <v>X085A403 GROSS</v>
          </cell>
          <cell r="H124" t="str">
            <v xml:space="preserve">WHOLE-PLACE COMMUNITY BUDGETS </v>
          </cell>
          <cell r="I124">
            <v>0</v>
          </cell>
          <cell r="J124" t="e">
            <v>#REF!</v>
          </cell>
          <cell r="K124">
            <v>0</v>
          </cell>
          <cell r="L124">
            <v>0</v>
          </cell>
        </row>
        <row r="125">
          <cell r="G125" t="str">
            <v>X085A404 GROSS</v>
          </cell>
          <cell r="H125" t="str">
            <v>Communities (D</v>
          </cell>
          <cell r="I125">
            <v>800</v>
          </cell>
          <cell r="J125" t="e">
            <v>#REF!</v>
          </cell>
          <cell r="K125">
            <v>0</v>
          </cell>
          <cell r="L125">
            <v>0</v>
          </cell>
        </row>
        <row r="126">
          <cell r="G126" t="str">
            <v>X085A612 GROSS</v>
          </cell>
          <cell r="H126" t="str">
            <v xml:space="preserve">UK HOLOCAUST MEMORIAL FUND </v>
          </cell>
          <cell r="I126">
            <v>0</v>
          </cell>
          <cell r="J126" t="e">
            <v>#REF!</v>
          </cell>
          <cell r="K126">
            <v>0</v>
          </cell>
          <cell r="L126">
            <v>0</v>
          </cell>
        </row>
        <row r="127">
          <cell r="G127" t="str">
            <v>X085A698 GROSS</v>
          </cell>
          <cell r="H127" t="str">
            <v>CONTROLLING MIGRATION FUND</v>
          </cell>
          <cell r="I127">
            <v>40157</v>
          </cell>
          <cell r="J127" t="e">
            <v>#REF!</v>
          </cell>
          <cell r="K127">
            <v>25000</v>
          </cell>
          <cell r="L127">
            <v>9000</v>
          </cell>
        </row>
        <row r="128">
          <cell r="G128" t="str">
            <v>X085A713 GROSS</v>
          </cell>
          <cell r="H128" t="str">
            <v xml:space="preserve">ENGLISH LANGUAGE </v>
          </cell>
          <cell r="I128">
            <v>0</v>
          </cell>
          <cell r="J128" t="e">
            <v>#REF!</v>
          </cell>
          <cell r="K128">
            <v>0</v>
          </cell>
          <cell r="L128">
            <v>0</v>
          </cell>
        </row>
        <row r="129">
          <cell r="G129" t="str">
            <v>X085A793 GROSS</v>
          </cell>
          <cell r="H129" t="str">
            <v xml:space="preserve">LONELINESS FUND </v>
          </cell>
          <cell r="I129">
            <v>0</v>
          </cell>
          <cell r="J129" t="e">
            <v>#REF!</v>
          </cell>
          <cell r="K129">
            <v>0</v>
          </cell>
          <cell r="L129">
            <v>0</v>
          </cell>
        </row>
        <row r="130">
          <cell r="G130" t="str">
            <v xml:space="preserve"> GROSS</v>
          </cell>
          <cell r="H130" t="str">
            <v>INTEGRATION STRATEGY</v>
          </cell>
          <cell r="I130">
            <v>65288</v>
          </cell>
          <cell r="J130" t="e">
            <v>#REF!</v>
          </cell>
          <cell r="K130">
            <v>39190</v>
          </cell>
          <cell r="L130">
            <v>9420</v>
          </cell>
        </row>
        <row r="131">
          <cell r="G131" t="str">
            <v xml:space="preserve"> GROSS</v>
          </cell>
          <cell r="H131" t="str">
            <v>PORTFOLIO 4.A: BUILD INTEGRATED COMMUNITIES Total</v>
          </cell>
          <cell r="I131">
            <v>65288</v>
          </cell>
          <cell r="J131" t="e">
            <v>#REF!</v>
          </cell>
          <cell r="K131">
            <v>39190</v>
          </cell>
          <cell r="L131">
            <v>9420</v>
          </cell>
        </row>
        <row r="132">
          <cell r="G132" t="str">
            <v>X085A541 GROSS</v>
          </cell>
          <cell r="H132" t="str">
            <v xml:space="preserve">BELWIN (EMERGENCY SUPPORT YO LAs) </v>
          </cell>
          <cell r="I132">
            <v>0</v>
          </cell>
          <cell r="J132" t="e">
            <v>#REF!</v>
          </cell>
          <cell r="K132">
            <v>0</v>
          </cell>
          <cell r="L132">
            <v>0</v>
          </cell>
        </row>
        <row r="133">
          <cell r="G133" t="str">
            <v>X085A687 GROSS</v>
          </cell>
          <cell r="H133" t="str">
            <v xml:space="preserve">RESILIENCE TEAM - FLOODING </v>
          </cell>
          <cell r="I133">
            <v>0</v>
          </cell>
          <cell r="J133" t="e">
            <v>#REF!</v>
          </cell>
          <cell r="K133">
            <v>0</v>
          </cell>
          <cell r="L133">
            <v>0</v>
          </cell>
        </row>
        <row r="134">
          <cell r="G134" t="str">
            <v xml:space="preserve"> GROSS</v>
          </cell>
          <cell r="H134" t="str">
            <v>RESILIENCE &amp; EMERGENCIES</v>
          </cell>
          <cell r="I134">
            <v>0</v>
          </cell>
          <cell r="J134" t="e">
            <v>#REF!</v>
          </cell>
          <cell r="K134">
            <v>0</v>
          </cell>
          <cell r="L134">
            <v>0</v>
          </cell>
        </row>
        <row r="135">
          <cell r="G135" t="str">
            <v>X085A373 GROSS</v>
          </cell>
          <cell r="H135" t="str">
            <v xml:space="preserve">Troubled Families </v>
          </cell>
          <cell r="I135">
            <v>221196</v>
          </cell>
          <cell r="J135" t="e">
            <v>#REF!</v>
          </cell>
          <cell r="K135">
            <v>180000</v>
          </cell>
          <cell r="L135">
            <v>0</v>
          </cell>
        </row>
        <row r="136">
          <cell r="G136" t="str">
            <v>X085A777 GROSS</v>
          </cell>
          <cell r="H136" t="str">
            <v xml:space="preserve">IICSA CONTRIBUTION </v>
          </cell>
          <cell r="I136">
            <v>0</v>
          </cell>
          <cell r="J136" t="e">
            <v>#REF!</v>
          </cell>
          <cell r="K136">
            <v>0</v>
          </cell>
          <cell r="L136">
            <v>6000</v>
          </cell>
        </row>
        <row r="137">
          <cell r="G137" t="str">
            <v>X085A813 GROSS</v>
          </cell>
          <cell r="H137" t="str">
            <v>RED TEAM - NON FLOODING</v>
          </cell>
          <cell r="I137">
            <v>0</v>
          </cell>
          <cell r="J137" t="e">
            <v>#REF!</v>
          </cell>
          <cell r="K137">
            <v>0</v>
          </cell>
          <cell r="L137">
            <v>0</v>
          </cell>
        </row>
        <row r="138">
          <cell r="G138" t="str">
            <v xml:space="preserve"> GROSS</v>
          </cell>
          <cell r="H138" t="str">
            <v>TROUBLED FAMILIES PROGRAMME</v>
          </cell>
          <cell r="I138">
            <v>221196</v>
          </cell>
          <cell r="J138" t="e">
            <v>#REF!</v>
          </cell>
          <cell r="K138">
            <v>180000</v>
          </cell>
          <cell r="L138">
            <v>6000</v>
          </cell>
        </row>
        <row r="139">
          <cell r="G139" t="str">
            <v xml:space="preserve"> GROSS</v>
          </cell>
          <cell r="H139" t="str">
            <v>PORTFOLIO 4.B: BETTER PUBLIC SERVICES THAT RESPOND TO COMMUNITY NEEDS Total</v>
          </cell>
          <cell r="I139">
            <v>221196</v>
          </cell>
          <cell r="J139" t="e">
            <v>#REF!</v>
          </cell>
          <cell r="K139">
            <v>180000</v>
          </cell>
          <cell r="L139">
            <v>6000</v>
          </cell>
        </row>
        <row r="140">
          <cell r="G140" t="str">
            <v>X085A377 GROSS</v>
          </cell>
          <cell r="H140" t="str">
            <v xml:space="preserve">Local Enterprise Partnerships </v>
          </cell>
          <cell r="I140">
            <v>10000</v>
          </cell>
          <cell r="J140" t="e">
            <v>#REF!</v>
          </cell>
          <cell r="K140">
            <v>0</v>
          </cell>
          <cell r="L140">
            <v>9302</v>
          </cell>
        </row>
        <row r="141">
          <cell r="G141" t="str">
            <v>X085A390 GROSS</v>
          </cell>
          <cell r="H141" t="str">
            <v xml:space="preserve">Coastal Communities </v>
          </cell>
          <cell r="I141">
            <v>0</v>
          </cell>
          <cell r="J141" t="e">
            <v>#REF!</v>
          </cell>
          <cell r="K141">
            <v>0</v>
          </cell>
          <cell r="L141">
            <v>0</v>
          </cell>
        </row>
        <row r="142">
          <cell r="G142" t="str">
            <v>X085A395 GROSS</v>
          </cell>
          <cell r="H142" t="str">
            <v xml:space="preserve">DEVOLUTION DEALS </v>
          </cell>
          <cell r="I142">
            <v>174000</v>
          </cell>
          <cell r="J142" t="e">
            <v>#REF!</v>
          </cell>
          <cell r="K142">
            <v>176550</v>
          </cell>
          <cell r="L142">
            <v>125000</v>
          </cell>
        </row>
        <row r="143">
          <cell r="G143" t="str">
            <v>X085A599 GROSS</v>
          </cell>
          <cell r="H143" t="str">
            <v xml:space="preserve">OPEN SOURCE PLANNING: SHALE GAS </v>
          </cell>
          <cell r="I143">
            <v>800</v>
          </cell>
          <cell r="J143" t="e">
            <v>#REF!</v>
          </cell>
          <cell r="K143">
            <v>0</v>
          </cell>
          <cell r="L143">
            <v>0</v>
          </cell>
        </row>
        <row r="144">
          <cell r="G144" t="str">
            <v xml:space="preserve"> GROSS</v>
          </cell>
          <cell r="H144" t="str">
            <v>CITY DEALS AND GROWTH DEALS</v>
          </cell>
          <cell r="I144">
            <v>184800</v>
          </cell>
          <cell r="J144" t="e">
            <v>#REF!</v>
          </cell>
          <cell r="K144">
            <v>176550</v>
          </cell>
          <cell r="L144">
            <v>134302</v>
          </cell>
        </row>
        <row r="145">
          <cell r="G145" t="str">
            <v>X085A413 GROSS</v>
          </cell>
          <cell r="H145" t="str">
            <v xml:space="preserve">TOWNS REGENERATION </v>
          </cell>
          <cell r="I145">
            <v>11300</v>
          </cell>
          <cell r="J145" t="e">
            <v>#REF!</v>
          </cell>
          <cell r="K145">
            <v>0</v>
          </cell>
          <cell r="L145">
            <v>0</v>
          </cell>
        </row>
        <row r="146">
          <cell r="G146" t="str">
            <v>X085A704 GROSS</v>
          </cell>
          <cell r="H146" t="str">
            <v xml:space="preserve">SSI STEELWORKS </v>
          </cell>
          <cell r="I146">
            <v>0</v>
          </cell>
          <cell r="J146" t="e">
            <v>#REF!</v>
          </cell>
          <cell r="K146">
            <v>0</v>
          </cell>
          <cell r="L146">
            <v>3000</v>
          </cell>
        </row>
        <row r="147">
          <cell r="G147" t="str">
            <v>X085A774 GROSS</v>
          </cell>
          <cell r="H147" t="str">
            <v xml:space="preserve">MANUFACTURING ZONES </v>
          </cell>
          <cell r="I147">
            <v>0</v>
          </cell>
          <cell r="J147" t="e">
            <v>#REF!</v>
          </cell>
          <cell r="K147">
            <v>0</v>
          </cell>
          <cell r="L147">
            <v>0</v>
          </cell>
        </row>
        <row r="148">
          <cell r="G148" t="str">
            <v xml:space="preserve"> GROSS</v>
          </cell>
          <cell r="H148" t="str">
            <v>LOCAL INDUSTRIAL STRATEGIES</v>
          </cell>
          <cell r="I148">
            <v>11300</v>
          </cell>
          <cell r="J148" t="e">
            <v>#REF!</v>
          </cell>
          <cell r="K148">
            <v>0</v>
          </cell>
          <cell r="L148">
            <v>3000</v>
          </cell>
        </row>
        <row r="149">
          <cell r="G149" t="str">
            <v>X085A746 GROSS</v>
          </cell>
          <cell r="H149" t="str">
            <v xml:space="preserve">MIDLANDS ENGINE </v>
          </cell>
          <cell r="I149">
            <v>2000</v>
          </cell>
          <cell r="J149" t="e">
            <v>#REF!</v>
          </cell>
          <cell r="K149">
            <v>0</v>
          </cell>
          <cell r="L149">
            <v>0</v>
          </cell>
        </row>
        <row r="150">
          <cell r="G150" t="str">
            <v>X085A773 GROSS</v>
          </cell>
          <cell r="H150" t="str">
            <v xml:space="preserve">OFFICE FOR DATA ANALYSIS </v>
          </cell>
          <cell r="I150">
            <v>0</v>
          </cell>
          <cell r="J150" t="e">
            <v>#REF!</v>
          </cell>
          <cell r="K150">
            <v>0</v>
          </cell>
          <cell r="L150">
            <v>200</v>
          </cell>
        </row>
        <row r="151">
          <cell r="G151" t="str">
            <v xml:space="preserve"> GROSS</v>
          </cell>
          <cell r="H151" t="str">
            <v>MIDLANDS ENGINE</v>
          </cell>
          <cell r="I151">
            <v>2000</v>
          </cell>
          <cell r="J151" t="e">
            <v>#REF!</v>
          </cell>
          <cell r="K151">
            <v>0</v>
          </cell>
          <cell r="L151">
            <v>200</v>
          </cell>
        </row>
        <row r="152">
          <cell r="G152" t="str">
            <v xml:space="preserve"> GROSS</v>
          </cell>
          <cell r="H152" t="str">
            <v>TOWN DEALS FUND</v>
          </cell>
          <cell r="I152"/>
          <cell r="J152"/>
          <cell r="K152">
            <v>0</v>
          </cell>
          <cell r="L152">
            <v>0</v>
          </cell>
        </row>
        <row r="153">
          <cell r="G153" t="str">
            <v>X085A792 GROSS</v>
          </cell>
          <cell r="H153" t="str">
            <v xml:space="preserve">NORTHERN POWERHOUSE (NP11) </v>
          </cell>
          <cell r="I153">
            <v>0</v>
          </cell>
          <cell r="J153" t="e">
            <v>#REF!</v>
          </cell>
          <cell r="K153">
            <v>0</v>
          </cell>
          <cell r="L153">
            <v>0</v>
          </cell>
        </row>
        <row r="154">
          <cell r="G154" t="str">
            <v xml:space="preserve"> GROSS</v>
          </cell>
          <cell r="H154" t="str">
            <v>NORTHERN POWERHOUSE</v>
          </cell>
          <cell r="I154">
            <v>0</v>
          </cell>
          <cell r="J154" t="e">
            <v>#REF!</v>
          </cell>
          <cell r="K154">
            <v>0</v>
          </cell>
          <cell r="L154">
            <v>0</v>
          </cell>
        </row>
        <row r="155">
          <cell r="G155" t="str">
            <v xml:space="preserve"> GROSS</v>
          </cell>
          <cell r="H155" t="str">
            <v>PORTFOLIO 4.C: DELIVER GROWTH STRATEGIES Total</v>
          </cell>
          <cell r="I155">
            <v>198100</v>
          </cell>
          <cell r="J155" t="e">
            <v>#REF!</v>
          </cell>
          <cell r="K155">
            <v>176550</v>
          </cell>
          <cell r="L155">
            <v>137502</v>
          </cell>
        </row>
        <row r="156">
          <cell r="G156" t="str">
            <v>X085A049 GROSS</v>
          </cell>
          <cell r="H156" t="str">
            <v>INTERREG - EU FUNDED CROSS BORDER REGENERATION</v>
          </cell>
          <cell r="I156">
            <v>2100</v>
          </cell>
          <cell r="J156" t="e">
            <v>#REF!</v>
          </cell>
          <cell r="K156">
            <v>2100</v>
          </cell>
          <cell r="L156">
            <v>2100</v>
          </cell>
        </row>
        <row r="157">
          <cell r="G157" t="str">
            <v>X085A062 GROSS</v>
          </cell>
          <cell r="H157" t="str">
            <v xml:space="preserve">REGIONAL GROWTH FUND RECOVERIES </v>
          </cell>
          <cell r="I157">
            <v>0</v>
          </cell>
          <cell r="J157" t="e">
            <v>#REF!</v>
          </cell>
          <cell r="K157">
            <v>0</v>
          </cell>
          <cell r="L157">
            <v>0</v>
          </cell>
        </row>
        <row r="158">
          <cell r="G158" t="str">
            <v>X085A359 GROSS</v>
          </cell>
          <cell r="H158" t="str">
            <v xml:space="preserve">ERDF WRITE-OFFS </v>
          </cell>
          <cell r="I158">
            <v>23000</v>
          </cell>
          <cell r="J158" t="e">
            <v>#REF!</v>
          </cell>
          <cell r="K158">
            <v>14000</v>
          </cell>
          <cell r="L158">
            <v>0</v>
          </cell>
        </row>
        <row r="159">
          <cell r="G159" t="str">
            <v>X085A696 GROSS</v>
          </cell>
          <cell r="H159" t="str">
            <v>ERDF 2014-20 National Region Programme</v>
          </cell>
          <cell r="I159">
            <v>0</v>
          </cell>
          <cell r="J159" t="e">
            <v>#REF!</v>
          </cell>
          <cell r="K159">
            <v>0</v>
          </cell>
          <cell r="L159">
            <v>0</v>
          </cell>
        </row>
        <row r="160">
          <cell r="G160" t="str">
            <v>X085A786 GROSS</v>
          </cell>
          <cell r="H160" t="str">
            <v>ERDF GAINS AND LOSSES</v>
          </cell>
          <cell r="I160">
            <v>0</v>
          </cell>
          <cell r="J160" t="e">
            <v>#REF!</v>
          </cell>
          <cell r="K160">
            <v>0</v>
          </cell>
          <cell r="L160">
            <v>0</v>
          </cell>
        </row>
        <row r="161">
          <cell r="G161" t="str">
            <v xml:space="preserve"> GROSS</v>
          </cell>
          <cell r="H161" t="str">
            <v>DELIVER ERDF</v>
          </cell>
          <cell r="I161">
            <v>25100</v>
          </cell>
          <cell r="J161" t="e">
            <v>#REF!</v>
          </cell>
          <cell r="K161">
            <v>16100</v>
          </cell>
          <cell r="L161">
            <v>2100</v>
          </cell>
        </row>
        <row r="162">
          <cell r="G162" t="str">
            <v xml:space="preserve"> GROSS</v>
          </cell>
          <cell r="H162" t="str">
            <v>PORTFOLIO 4.D: INVEST IN OUR COMMUNITIES Total</v>
          </cell>
          <cell r="I162">
            <v>25100</v>
          </cell>
          <cell r="J162" t="e">
            <v>#REF!</v>
          </cell>
          <cell r="K162">
            <v>16100</v>
          </cell>
          <cell r="L162">
            <v>2100</v>
          </cell>
        </row>
        <row r="163">
          <cell r="G163" t="str">
            <v xml:space="preserve"> GROSS</v>
          </cell>
          <cell r="H163" t="str">
            <v>STRATEGIC OBJECTIVE 4:  Total</v>
          </cell>
          <cell r="I163">
            <v>509684</v>
          </cell>
          <cell r="J163" t="e">
            <v>#REF!</v>
          </cell>
          <cell r="K163">
            <v>411840</v>
          </cell>
          <cell r="L163">
            <v>155022</v>
          </cell>
        </row>
        <row r="164">
          <cell r="G164" t="str">
            <v xml:space="preserve"> GROSS</v>
          </cell>
          <cell r="H164"/>
          <cell r="I164"/>
          <cell r="J164"/>
          <cell r="K164"/>
          <cell r="L164">
            <v>0</v>
          </cell>
        </row>
        <row r="165">
          <cell r="G165" t="str">
            <v xml:space="preserve"> GROSS</v>
          </cell>
          <cell r="H165" t="str">
            <v>STRATEGIC OBJECTIVE 5: SECURE EFFECTIVE SUPPORT FOR THOSE AFFECTED BY THE GRENFELL TOWER DISASTER DELIVERING THE CHANGES THIS TRAGEDY DEMANDS AND ENSURING PEOPLE ARE SAFE AND FEEL SAFE WITHIN THEIR HOMES Total</v>
          </cell>
          <cell r="I165"/>
          <cell r="J165"/>
          <cell r="K165"/>
          <cell r="L165">
            <v>0</v>
          </cell>
        </row>
        <row r="166">
          <cell r="G166" t="str">
            <v>X085A764 GROSS</v>
          </cell>
          <cell r="H166" t="str">
            <v xml:space="preserve">GRENFELL REHOUSING </v>
          </cell>
          <cell r="I166">
            <v>26675</v>
          </cell>
          <cell r="J166" t="e">
            <v>#REF!</v>
          </cell>
          <cell r="K166">
            <v>9000</v>
          </cell>
          <cell r="L166"/>
        </row>
        <row r="167">
          <cell r="G167" t="str">
            <v>X085A765 GROSS</v>
          </cell>
          <cell r="H167" t="str">
            <v xml:space="preserve">GRENFELL TOWER UNIT </v>
          </cell>
          <cell r="I167">
            <v>0</v>
          </cell>
          <cell r="J167" t="e">
            <v>#REF!</v>
          </cell>
          <cell r="K167">
            <v>0</v>
          </cell>
          <cell r="L167">
            <v>800</v>
          </cell>
        </row>
        <row r="168">
          <cell r="G168" t="str">
            <v>X085A768 GROSS</v>
          </cell>
          <cell r="H168" t="str">
            <v>GRENFELL AUTUMN BUDGET 2017 COMMITMENT</v>
          </cell>
          <cell r="I168">
            <v>0</v>
          </cell>
          <cell r="J168" t="e">
            <v>#REF!</v>
          </cell>
          <cell r="K168">
            <v>0</v>
          </cell>
          <cell r="L168"/>
        </row>
        <row r="169">
          <cell r="G169" t="str">
            <v>X085A770 GROSS</v>
          </cell>
          <cell r="H169" t="str">
            <v xml:space="preserve">GRENFELL PUBLIC INQUIRY </v>
          </cell>
          <cell r="I169">
            <v>1000</v>
          </cell>
          <cell r="J169" t="e">
            <v>#REF!</v>
          </cell>
          <cell r="K169">
            <v>0</v>
          </cell>
          <cell r="L169"/>
        </row>
        <row r="170">
          <cell r="G170" t="str">
            <v>X085A812 GROSS</v>
          </cell>
          <cell r="H170" t="str">
            <v xml:space="preserve">OFFICE FOR GRENFELL TOWER </v>
          </cell>
          <cell r="I170">
            <v>0</v>
          </cell>
          <cell r="J170" t="e">
            <v>#REF!</v>
          </cell>
          <cell r="K170">
            <v>0</v>
          </cell>
          <cell r="L170"/>
        </row>
        <row r="171">
          <cell r="G171" t="str">
            <v xml:space="preserve"> GROSS</v>
          </cell>
          <cell r="H171" t="str">
            <v>GRENFELL RECOVERY</v>
          </cell>
          <cell r="I171">
            <v>27675</v>
          </cell>
          <cell r="J171" t="e">
            <v>#REF!</v>
          </cell>
          <cell r="K171">
            <v>9000</v>
          </cell>
          <cell r="L171">
            <v>800</v>
          </cell>
        </row>
        <row r="172">
          <cell r="G172" t="str">
            <v xml:space="preserve"> GROSS</v>
          </cell>
          <cell r="H172" t="str">
            <v>PORTFOLIO 5.A: SUPPORT FOR THOSE AFFECTED Total</v>
          </cell>
          <cell r="I172">
            <v>27675</v>
          </cell>
          <cell r="J172" t="e">
            <v>#REF!</v>
          </cell>
          <cell r="K172">
            <v>9000</v>
          </cell>
          <cell r="L172">
            <v>800</v>
          </cell>
        </row>
        <row r="173">
          <cell r="G173" t="str">
            <v>X085A166 GROSS</v>
          </cell>
          <cell r="H173" t="str">
            <v>X085A166-BSP TECHNICAL POLICY DEL PROG VOTED</v>
          </cell>
          <cell r="I173">
            <v>0</v>
          </cell>
          <cell r="J173" t="e">
            <v>#REF!</v>
          </cell>
          <cell r="K173">
            <v>0</v>
          </cell>
          <cell r="L173">
            <v>100</v>
          </cell>
        </row>
        <row r="174">
          <cell r="G174" t="str">
            <v>X085A759 GROSS</v>
          </cell>
          <cell r="H174" t="str">
            <v>X085A759-BSP REMEDIATION POLICY DEL PROG VOTED</v>
          </cell>
          <cell r="I174"/>
          <cell r="J174"/>
          <cell r="K174"/>
          <cell r="L174">
            <v>1250</v>
          </cell>
        </row>
        <row r="175">
          <cell r="G175" t="str">
            <v>X085A173 GROSS</v>
          </cell>
          <cell r="H175" t="str">
            <v>X085A173-BSP ENERGY SAFE MATERIALS DEL PROG VOTED</v>
          </cell>
          <cell r="I175"/>
          <cell r="J175"/>
          <cell r="K175"/>
          <cell r="L175">
            <v>125</v>
          </cell>
        </row>
        <row r="176">
          <cell r="G176" t="str">
            <v>X085A820 GROSS</v>
          </cell>
          <cell r="H176" t="str">
            <v>X085A820-BSP RESPONSIBLE INDUSTRY AND RESIDENTS VOICE DEL PROG VOTED</v>
          </cell>
          <cell r="I176"/>
          <cell r="J176"/>
          <cell r="K176"/>
          <cell r="L176">
            <v>0</v>
          </cell>
        </row>
        <row r="177">
          <cell r="G177" t="str">
            <v>X085A821 GROSS</v>
          </cell>
          <cell r="H177" t="str">
            <v>X085A821-BSP REGULATOR AND ACCOUNTABILITY DEL PROG VOTED</v>
          </cell>
          <cell r="I177">
            <v>217</v>
          </cell>
          <cell r="J177" t="e">
            <v>#REF!</v>
          </cell>
          <cell r="K177">
            <v>240</v>
          </cell>
          <cell r="L177">
            <v>5000</v>
          </cell>
        </row>
        <row r="178">
          <cell r="G178" t="str">
            <v>X085A818 GROSS</v>
          </cell>
          <cell r="H178" t="str">
            <v>X085A818-BSP STRATEGY DEL PROG VOTED</v>
          </cell>
          <cell r="I178">
            <v>1000</v>
          </cell>
          <cell r="J178" t="e">
            <v>#REF!</v>
          </cell>
          <cell r="K178">
            <v>0</v>
          </cell>
          <cell r="L178">
            <v>0</v>
          </cell>
        </row>
        <row r="179">
          <cell r="G179" t="str">
            <v xml:space="preserve"> GROSS</v>
          </cell>
          <cell r="H179" t="str">
            <v>BUILDING SAFETY</v>
          </cell>
          <cell r="I179">
            <v>1217</v>
          </cell>
          <cell r="J179" t="e">
            <v>#REF!</v>
          </cell>
          <cell r="K179">
            <v>240</v>
          </cell>
          <cell r="L179">
            <v>6475</v>
          </cell>
        </row>
        <row r="180">
          <cell r="G180" t="str">
            <v xml:space="preserve"> GROSS</v>
          </cell>
          <cell r="H180" t="str">
            <v>PORTFOLIO 5.B: BUILDING SAFETY PROGRAMME Total</v>
          </cell>
          <cell r="I180">
            <v>1217</v>
          </cell>
          <cell r="J180" t="e">
            <v>#REF!</v>
          </cell>
          <cell r="K180">
            <v>240</v>
          </cell>
          <cell r="L180">
            <v>6475</v>
          </cell>
        </row>
        <row r="181">
          <cell r="G181" t="str">
            <v xml:space="preserve"> GROSS</v>
          </cell>
          <cell r="H181" t="str">
            <v>STRATEGIC OBJECTIVE 5:  Total</v>
          </cell>
          <cell r="I181">
            <v>28892</v>
          </cell>
          <cell r="J181" t="e">
            <v>#REF!</v>
          </cell>
          <cell r="K181">
            <v>9240</v>
          </cell>
          <cell r="L181">
            <v>7275</v>
          </cell>
        </row>
        <row r="182">
          <cell r="G182" t="str">
            <v xml:space="preserve"> GROSS</v>
          </cell>
          <cell r="H182"/>
          <cell r="I182"/>
          <cell r="J182"/>
          <cell r="K182"/>
          <cell r="L182">
            <v>0</v>
          </cell>
        </row>
        <row r="183">
          <cell r="G183" t="str">
            <v>X085A001 GROSS</v>
          </cell>
          <cell r="H183" t="str">
            <v>CENTRAL ADMIN: OUTSIDE ADMIN COSTS LIMIT</v>
          </cell>
          <cell r="I183">
            <v>2500</v>
          </cell>
          <cell r="J183" t="e">
            <v>#REF!</v>
          </cell>
          <cell r="K183">
            <v>2500</v>
          </cell>
          <cell r="L183"/>
        </row>
        <row r="184">
          <cell r="G184" t="str">
            <v>X085A352 GROSS</v>
          </cell>
          <cell r="H184" t="str">
            <v>ANALYTICAL SERVICES</v>
          </cell>
          <cell r="I184">
            <v>0</v>
          </cell>
          <cell r="J184" t="e">
            <v>#REF!</v>
          </cell>
          <cell r="K184">
            <v>0</v>
          </cell>
          <cell r="L184">
            <v>0</v>
          </cell>
        </row>
        <row r="185">
          <cell r="G185" t="str">
            <v>X085A356 GROSS</v>
          </cell>
          <cell r="H185" t="str">
            <v>COMMUNICATIONS</v>
          </cell>
          <cell r="I185">
            <v>4340</v>
          </cell>
          <cell r="J185" t="e">
            <v>#REF!</v>
          </cell>
          <cell r="K185">
            <v>3150</v>
          </cell>
          <cell r="L185">
            <v>3150</v>
          </cell>
        </row>
        <row r="186">
          <cell r="G186" t="str">
            <v>X085A817 GROSS</v>
          </cell>
          <cell r="H186" t="str">
            <v>DIGITAL LOCAL</v>
          </cell>
          <cell r="I186">
            <v>0</v>
          </cell>
          <cell r="J186" t="e">
            <v>#REF!</v>
          </cell>
          <cell r="K186">
            <v>0</v>
          </cell>
          <cell r="L186"/>
        </row>
        <row r="187">
          <cell r="G187" t="str">
            <v>X085A375 GROSS</v>
          </cell>
          <cell r="H187" t="str">
            <v>Regional Fire Control Centres</v>
          </cell>
          <cell r="I187">
            <v>3894</v>
          </cell>
          <cell r="J187" t="e">
            <v>#REF!</v>
          </cell>
          <cell r="K187">
            <v>3925</v>
          </cell>
          <cell r="L187"/>
        </row>
        <row r="188">
          <cell r="G188" t="str">
            <v>HEDIG GROSS</v>
          </cell>
          <cell r="H188" t="str">
            <v>Homes England Digital</v>
          </cell>
          <cell r="I188"/>
          <cell r="J188"/>
          <cell r="K188">
            <v>0</v>
          </cell>
          <cell r="L188">
            <v>0</v>
          </cell>
        </row>
        <row r="189">
          <cell r="G189" t="str">
            <v>X085A652 GROSS</v>
          </cell>
          <cell r="H189" t="str">
            <v xml:space="preserve">CYBER RESILIENCE DEL </v>
          </cell>
          <cell r="I189">
            <v>1600</v>
          </cell>
          <cell r="J189" t="e">
            <v>#REF!</v>
          </cell>
          <cell r="K189">
            <v>0</v>
          </cell>
          <cell r="L189">
            <v>0</v>
          </cell>
        </row>
        <row r="190">
          <cell r="G190" t="str">
            <v xml:space="preserve"> GROSS</v>
          </cell>
          <cell r="H190" t="str">
            <v>CORPORATE</v>
          </cell>
          <cell r="I190">
            <v>12334</v>
          </cell>
          <cell r="J190" t="e">
            <v>#REF!</v>
          </cell>
          <cell r="K190">
            <v>9575</v>
          </cell>
          <cell r="L190">
            <v>3150</v>
          </cell>
        </row>
        <row r="191">
          <cell r="G191" t="str">
            <v xml:space="preserve"> GROSS</v>
          </cell>
        </row>
        <row r="192">
          <cell r="G192" t="str">
            <v xml:space="preserve"> GROSS</v>
          </cell>
        </row>
        <row r="193">
          <cell r="G193" t="str">
            <v>X085A018 GROSS</v>
          </cell>
          <cell r="H193" t="str">
            <v>DEPARTMENTAL UNALLOCATED PROVISION</v>
          </cell>
          <cell r="I193">
            <v>0</v>
          </cell>
          <cell r="J193" t="e">
            <v>#REF!</v>
          </cell>
          <cell r="K193">
            <v>9954</v>
          </cell>
          <cell r="L193">
            <v>0</v>
          </cell>
        </row>
        <row r="194">
          <cell r="G194" t="str">
            <v xml:space="preserve"> GROSS</v>
          </cell>
          <cell r="H194"/>
          <cell r="I194"/>
          <cell r="J194"/>
          <cell r="K194"/>
          <cell r="L194"/>
        </row>
        <row r="195">
          <cell r="G195" t="str">
            <v>X085A011 GROSS</v>
          </cell>
          <cell r="H195" t="str">
            <v xml:space="preserve">PLANNING INSPECTORATE </v>
          </cell>
          <cell r="I195">
            <v>34534</v>
          </cell>
          <cell r="J195">
            <v>34534</v>
          </cell>
          <cell r="K195"/>
          <cell r="L195">
            <v>2000</v>
          </cell>
        </row>
        <row r="196">
          <cell r="G196" t="str">
            <v>CHILDFUN GROSS</v>
          </cell>
          <cell r="H196" t="str">
            <v>Childrens Funeral</v>
          </cell>
          <cell r="I196"/>
          <cell r="J196"/>
          <cell r="K196"/>
          <cell r="L196"/>
        </row>
        <row r="197">
          <cell r="G197" t="str">
            <v>STRONGTOWN GROSS</v>
          </cell>
          <cell r="H197" t="str">
            <v>Stronger Towns</v>
          </cell>
          <cell r="I197"/>
          <cell r="J197"/>
          <cell r="K197"/>
          <cell r="L197"/>
        </row>
        <row r="198">
          <cell r="G198" t="str">
            <v xml:space="preserve"> GROSS</v>
          </cell>
          <cell r="H198"/>
          <cell r="I198"/>
          <cell r="J198"/>
          <cell r="K198"/>
          <cell r="L198"/>
        </row>
        <row r="199">
          <cell r="G199" t="str">
            <v xml:space="preserve"> </v>
          </cell>
          <cell r="H199" t="str">
            <v>TOTAL RDEL</v>
          </cell>
          <cell r="I199">
            <v>2342694</v>
          </cell>
          <cell r="J199" t="e">
            <v>#REF!</v>
          </cell>
          <cell r="K199">
            <v>2002672</v>
          </cell>
          <cell r="L199">
            <v>1647000.5</v>
          </cell>
        </row>
      </sheetData>
      <sheetData sheetId="1">
        <row r="2">
          <cell r="A2"/>
          <cell r="B2" t="str">
            <v>PROGRAMME</v>
          </cell>
          <cell r="C2" t="str">
            <v>Medium (Best estimate)</v>
          </cell>
        </row>
        <row r="3">
          <cell r="A3" t="str">
            <v>X085A373 GROSS</v>
          </cell>
          <cell r="B3" t="str">
            <v xml:space="preserve">Troubled Families </v>
          </cell>
          <cell r="C3">
            <v>140000</v>
          </cell>
        </row>
        <row r="4">
          <cell r="A4" t="str">
            <v>X085A681 GROSS</v>
          </cell>
          <cell r="B4" t="str">
            <v xml:space="preserve">RIGHT TO BUY PILOT </v>
          </cell>
          <cell r="C4">
            <v>101000</v>
          </cell>
        </row>
        <row r="5">
          <cell r="A5">
            <v>0</v>
          </cell>
          <cell r="B5" t="str">
            <v>IFRS 9: Write offs expected under change in accounting policy</v>
          </cell>
          <cell r="C5">
            <v>0</v>
          </cell>
        </row>
        <row r="6">
          <cell r="A6">
            <v>0</v>
          </cell>
          <cell r="B6" t="str">
            <v>IFRS 9: Help to Buy - costs that would have been capitalised</v>
          </cell>
          <cell r="C6">
            <v>0</v>
          </cell>
        </row>
        <row r="7">
          <cell r="A7" t="str">
            <v>X085A359 GROSS</v>
          </cell>
          <cell r="B7" t="str">
            <v xml:space="preserve">ERDF WRITE-OFFS </v>
          </cell>
          <cell r="C7">
            <v>14000</v>
          </cell>
        </row>
        <row r="8">
          <cell r="A8" t="str">
            <v>X085A764 GROSS</v>
          </cell>
          <cell r="B8" t="str">
            <v xml:space="preserve">GRENFELL REHOUSING </v>
          </cell>
          <cell r="C8">
            <v>13050</v>
          </cell>
        </row>
        <row r="9">
          <cell r="A9" t="str">
            <v>X085A672 GROSS</v>
          </cell>
          <cell r="B9" t="str">
            <v>HCA HOME BUILDING FUND: LONG TERM INVESTMENT</v>
          </cell>
          <cell r="C9">
            <v>4555</v>
          </cell>
        </row>
        <row r="10">
          <cell r="A10" t="str">
            <v>X085A671 GROSS</v>
          </cell>
          <cell r="B10" t="str">
            <v>HCA HOME BUILDING FUND: SHORT TERM INVESTMENT</v>
          </cell>
          <cell r="C10">
            <v>3560</v>
          </cell>
        </row>
        <row r="11">
          <cell r="A11" t="str">
            <v>X085A812 GROSS</v>
          </cell>
          <cell r="B11" t="str">
            <v xml:space="preserve">OFFICE FOR GRENFELL TOWER </v>
          </cell>
          <cell r="C11">
            <v>4350</v>
          </cell>
        </row>
        <row r="12">
          <cell r="A12" t="str">
            <v>X085A375 GROSS</v>
          </cell>
          <cell r="B12" t="str">
            <v>Regional Fire Control Centres</v>
          </cell>
          <cell r="C12">
            <v>4012</v>
          </cell>
        </row>
        <row r="13">
          <cell r="A13" t="str">
            <v>X085A001 GROSS</v>
          </cell>
          <cell r="B13" t="str">
            <v>CENTRAL ADMIN: OUTSIDE ADMIN COSTS LIMIT</v>
          </cell>
          <cell r="C13">
            <v>2500</v>
          </cell>
        </row>
        <row r="14">
          <cell r="A14" t="str">
            <v>X085A308 GROSS</v>
          </cell>
          <cell r="B14" t="str">
            <v>VALUATION OFFICE AGENCY RIGHT TO BUY CHARGES</v>
          </cell>
          <cell r="C14">
            <v>2000</v>
          </cell>
        </row>
        <row r="15">
          <cell r="A15" t="str">
            <v>X085A770 GROSS</v>
          </cell>
          <cell r="B15" t="str">
            <v xml:space="preserve">GRENFELL PUBLIC INQUIRY </v>
          </cell>
          <cell r="C15">
            <v>1000</v>
          </cell>
        </row>
        <row r="16">
          <cell r="A16" t="str">
            <v>X085A460 GROSS</v>
          </cell>
          <cell r="B16" t="str">
            <v>HCA HOUSING SUPPLY:BUILD TO RENT</v>
          </cell>
          <cell r="C16">
            <v>250</v>
          </cell>
        </row>
        <row r="17">
          <cell r="A17" t="str">
            <v>X085A376 GROSS</v>
          </cell>
          <cell r="B17" t="str">
            <v>HCA HOUSING SUPPLY: LEGACY (GBB, LIF, CB)</v>
          </cell>
          <cell r="C17">
            <v>120</v>
          </cell>
        </row>
        <row r="18">
          <cell r="A18"/>
          <cell r="B18" t="str">
            <v>Total</v>
          </cell>
          <cell r="C18">
            <v>290310</v>
          </cell>
        </row>
      </sheetData>
      <sheetData sheetId="2">
        <row r="7">
          <cell r="G7" t="str">
            <v>PROGRAMME</v>
          </cell>
          <cell r="H7"/>
          <cell r="I7" t="str">
            <v>Medium (Best estimate)</v>
          </cell>
        </row>
        <row r="8">
          <cell r="G8" t="str">
            <v xml:space="preserve">Troubled Families </v>
          </cell>
          <cell r="H8" t="str">
            <v>X085A373</v>
          </cell>
          <cell r="I8">
            <v>140000</v>
          </cell>
        </row>
        <row r="9">
          <cell r="G9" t="str">
            <v xml:space="preserve">RIGHT TO BUY PILOT </v>
          </cell>
          <cell r="H9" t="str">
            <v>X085A681</v>
          </cell>
          <cell r="I9">
            <v>101000</v>
          </cell>
        </row>
        <row r="10">
          <cell r="G10" t="str">
            <v>IFRS 9: Write offs expected under change in accounting policy</v>
          </cell>
          <cell r="H10"/>
          <cell r="I10"/>
        </row>
        <row r="11">
          <cell r="G11" t="str">
            <v>IFRS 9: Help to Buy - costs that would have been capitalised</v>
          </cell>
          <cell r="H11"/>
          <cell r="I11"/>
        </row>
        <row r="12">
          <cell r="G12" t="str">
            <v xml:space="preserve">ERDF WRITE-OFFS </v>
          </cell>
          <cell r="H12" t="str">
            <v>X085A359</v>
          </cell>
          <cell r="I12">
            <v>14000</v>
          </cell>
        </row>
        <row r="13">
          <cell r="G13" t="str">
            <v xml:space="preserve">GRENFELL REHOUSING </v>
          </cell>
          <cell r="H13" t="str">
            <v>X085A764</v>
          </cell>
          <cell r="I13">
            <v>13050</v>
          </cell>
        </row>
        <row r="14">
          <cell r="G14" t="str">
            <v>HCA HOME BUILDING FUND: LONG TERM INVESTMENT</v>
          </cell>
          <cell r="H14" t="str">
            <v>X085A672</v>
          </cell>
          <cell r="I14">
            <v>4555</v>
          </cell>
        </row>
        <row r="15">
          <cell r="G15" t="str">
            <v>HCA HOME BUILDING FUND: SHORT TERM INVESTMENT</v>
          </cell>
          <cell r="H15" t="str">
            <v>X085A671</v>
          </cell>
          <cell r="I15">
            <v>3560</v>
          </cell>
        </row>
        <row r="16">
          <cell r="G16" t="str">
            <v xml:space="preserve">OFFICE FOR GRENFELL TOWER </v>
          </cell>
          <cell r="H16" t="str">
            <v>X085A812</v>
          </cell>
          <cell r="I16">
            <v>4350</v>
          </cell>
        </row>
        <row r="17">
          <cell r="G17" t="str">
            <v>Regional Fire Control Centres</v>
          </cell>
          <cell r="H17" t="str">
            <v>X085A375</v>
          </cell>
          <cell r="I17">
            <v>3925</v>
          </cell>
        </row>
        <row r="18">
          <cell r="G18" t="str">
            <v>CENTRAL ADMIN: OUTSIDE ADMIN COSTS LIMIT</v>
          </cell>
          <cell r="H18" t="str">
            <v>X085A001</v>
          </cell>
          <cell r="I18">
            <v>2500</v>
          </cell>
        </row>
        <row r="19">
          <cell r="G19" t="str">
            <v>VALUATION OFFICE AGENCY RIGHT TO BUY CHARGES</v>
          </cell>
          <cell r="H19" t="str">
            <v>X085A308</v>
          </cell>
          <cell r="I19">
            <v>2000</v>
          </cell>
        </row>
        <row r="20">
          <cell r="G20" t="str">
            <v xml:space="preserve">GRENFELL PUBLIC INQUIRY </v>
          </cell>
          <cell r="H20" t="str">
            <v>X085A770</v>
          </cell>
          <cell r="I20">
            <v>1000</v>
          </cell>
        </row>
        <row r="21">
          <cell r="G21" t="str">
            <v>HCA HOUSING SUPPLY:BUILD TO RENT</v>
          </cell>
          <cell r="H21" t="str">
            <v>X085A460</v>
          </cell>
          <cell r="I21">
            <v>250</v>
          </cell>
        </row>
        <row r="22">
          <cell r="G22" t="str">
            <v>HCA HOUSING SUPPLY: LEGACY (GBB, LIF, CB)</v>
          </cell>
          <cell r="H22" t="str">
            <v>X085A376</v>
          </cell>
          <cell r="I22">
            <v>120</v>
          </cell>
        </row>
        <row r="23">
          <cell r="G23" t="str">
            <v>Total</v>
          </cell>
          <cell r="H23"/>
          <cell r="I23">
            <v>290310</v>
          </cell>
        </row>
      </sheetData>
      <sheetData sheetId="3"/>
      <sheetData sheetId="4">
        <row r="9">
          <cell r="G9"/>
          <cell r="H9" t="str">
            <v>Sum of Working 
Budget</v>
          </cell>
          <cell r="I9" t="str">
            <v>Sum of DCLG NEW Total</v>
          </cell>
        </row>
        <row r="10">
          <cell r="G10" t="str">
            <v>X085A359 GROSS</v>
          </cell>
          <cell r="H10">
            <v>9000</v>
          </cell>
          <cell r="I10">
            <v>1210.2044899999999</v>
          </cell>
        </row>
        <row r="11">
          <cell r="G11" t="str">
            <v>X085A359 INCOME</v>
          </cell>
          <cell r="H11"/>
          <cell r="I11">
            <v>-2.0702699999999998</v>
          </cell>
        </row>
        <row r="12">
          <cell r="G12" t="str">
            <v>X085A786 GROSS</v>
          </cell>
          <cell r="H12">
            <v>3000</v>
          </cell>
          <cell r="I12">
            <v>-88.188600000000008</v>
          </cell>
        </row>
        <row r="13">
          <cell r="G13" t="str">
            <v>X085A049 GROSS</v>
          </cell>
          <cell r="H13">
            <v>2100</v>
          </cell>
          <cell r="I13">
            <v>967.05810999999994</v>
          </cell>
        </row>
        <row r="14">
          <cell r="G14" t="str">
            <v>X085A049 INCOME</v>
          </cell>
          <cell r="H14"/>
          <cell r="I14">
            <v>-294.08480000000003</v>
          </cell>
        </row>
        <row r="15">
          <cell r="G15" t="str">
            <v>X085A062 GROSS</v>
          </cell>
          <cell r="H15">
            <v>11000</v>
          </cell>
          <cell r="I15">
            <v>0</v>
          </cell>
        </row>
        <row r="16">
          <cell r="G16" t="str">
            <v>X085A062 INCOME</v>
          </cell>
          <cell r="H16"/>
          <cell r="I16">
            <v>-5536.5683099999997</v>
          </cell>
        </row>
        <row r="17">
          <cell r="G17" t="str">
            <v>X085A696 GROSS</v>
          </cell>
          <cell r="H17"/>
          <cell r="I17">
            <v>45241.484969999998</v>
          </cell>
        </row>
        <row r="18">
          <cell r="G18" t="str">
            <v>X085A696 INCOME</v>
          </cell>
          <cell r="H18"/>
          <cell r="I18">
            <v>-45241.484969999998</v>
          </cell>
        </row>
        <row r="19">
          <cell r="G19" t="str">
            <v xml:space="preserve"> </v>
          </cell>
          <cell r="H19">
            <v>25100</v>
          </cell>
          <cell r="I19">
            <v>-3743.6493800000026</v>
          </cell>
        </row>
        <row r="20">
          <cell r="G20" t="str">
            <v>X085A390 GROSS</v>
          </cell>
          <cell r="H20">
            <v>4700</v>
          </cell>
          <cell r="I20">
            <v>4398.8118799999993</v>
          </cell>
        </row>
        <row r="21">
          <cell r="G21" t="str">
            <v>X085A704 GROSS</v>
          </cell>
          <cell r="H21">
            <v>2000</v>
          </cell>
          <cell r="I21">
            <v>2000</v>
          </cell>
        </row>
        <row r="22">
          <cell r="G22" t="str">
            <v>X085A413 GROSS</v>
          </cell>
          <cell r="H22">
            <v>0</v>
          </cell>
          <cell r="I22">
            <v>171.3</v>
          </cell>
        </row>
        <row r="23">
          <cell r="G23" t="str">
            <v>X085A395 GROSS</v>
          </cell>
          <cell r="H23">
            <v>133000</v>
          </cell>
          <cell r="I23">
            <v>132983.33334000001</v>
          </cell>
        </row>
        <row r="24">
          <cell r="G24" t="str">
            <v>X085A377 GROSS</v>
          </cell>
          <cell r="H24">
            <v>28532</v>
          </cell>
          <cell r="I24">
            <v>28088.6194</v>
          </cell>
        </row>
        <row r="25">
          <cell r="G25" t="str">
            <v>X085A729 GROSS</v>
          </cell>
          <cell r="H25">
            <v>0</v>
          </cell>
          <cell r="I25">
            <v>66.666330000000002</v>
          </cell>
        </row>
        <row r="26">
          <cell r="G26" t="str">
            <v>X085A729 INCOME</v>
          </cell>
          <cell r="H26"/>
          <cell r="I26">
            <v>-1700</v>
          </cell>
        </row>
        <row r="27">
          <cell r="G27" t="str">
            <v>X085A774 GROSS</v>
          </cell>
          <cell r="H27">
            <v>500</v>
          </cell>
          <cell r="I27">
            <v>500</v>
          </cell>
        </row>
        <row r="28">
          <cell r="G28" t="str">
            <v>X085A773 GROSS</v>
          </cell>
          <cell r="H28">
            <v>300</v>
          </cell>
          <cell r="I28">
            <v>300</v>
          </cell>
        </row>
        <row r="29">
          <cell r="G29" t="str">
            <v>X085A746 GROSS</v>
          </cell>
          <cell r="H29">
            <v>2038</v>
          </cell>
          <cell r="I29">
            <v>2037.5</v>
          </cell>
        </row>
        <row r="30">
          <cell r="G30" t="str">
            <v>X085A792 GROSS</v>
          </cell>
          <cell r="H30">
            <v>230</v>
          </cell>
          <cell r="I30">
            <v>230</v>
          </cell>
        </row>
        <row r="31">
          <cell r="G31" t="str">
            <v xml:space="preserve"> </v>
          </cell>
          <cell r="H31">
            <v>171300</v>
          </cell>
          <cell r="I31">
            <v>169076.23095000003</v>
          </cell>
        </row>
        <row r="32">
          <cell r="G32" t="str">
            <v>X085A011 GROSS</v>
          </cell>
          <cell r="H32"/>
          <cell r="I32">
            <v>174.53</v>
          </cell>
        </row>
        <row r="33">
          <cell r="G33" t="str">
            <v xml:space="preserve"> </v>
          </cell>
          <cell r="H33"/>
          <cell r="I33">
            <v>174.53</v>
          </cell>
        </row>
        <row r="34">
          <cell r="G34" t="str">
            <v>X085A316 GROSS</v>
          </cell>
          <cell r="H34">
            <v>1635</v>
          </cell>
          <cell r="I34">
            <v>1411.18237</v>
          </cell>
        </row>
        <row r="35">
          <cell r="G35" t="str">
            <v>X085A769 GROSS</v>
          </cell>
          <cell r="H35">
            <v>3500</v>
          </cell>
          <cell r="I35">
            <v>3500</v>
          </cell>
        </row>
        <row r="36">
          <cell r="G36" t="str">
            <v>X085A662 GROSS</v>
          </cell>
          <cell r="H36">
            <v>2000</v>
          </cell>
          <cell r="I36">
            <v>1500.0002899999999</v>
          </cell>
        </row>
        <row r="37">
          <cell r="G37" t="str">
            <v>X085A730 GROSS</v>
          </cell>
          <cell r="H37">
            <v>22000</v>
          </cell>
          <cell r="I37">
            <v>15306.809139999999</v>
          </cell>
        </row>
        <row r="38">
          <cell r="G38" t="str">
            <v>X085A730 INCOME</v>
          </cell>
          <cell r="H38"/>
          <cell r="I38">
            <v>-66.900000000000006</v>
          </cell>
        </row>
        <row r="39">
          <cell r="G39" t="str">
            <v>X085A575 GROSS</v>
          </cell>
          <cell r="H39">
            <v>8128</v>
          </cell>
          <cell r="I39">
            <v>11100.029349999999</v>
          </cell>
        </row>
        <row r="40">
          <cell r="G40" t="str">
            <v>X085A574 GROSS</v>
          </cell>
          <cell r="H40">
            <v>8000</v>
          </cell>
          <cell r="I40">
            <v>8000</v>
          </cell>
        </row>
        <row r="41">
          <cell r="G41" t="str">
            <v>X085A583 GROSS</v>
          </cell>
          <cell r="H41">
            <v>1832</v>
          </cell>
          <cell r="I41">
            <v>1832</v>
          </cell>
        </row>
        <row r="42">
          <cell r="G42" t="str">
            <v>X085A599 GROSS</v>
          </cell>
          <cell r="H42">
            <v>800</v>
          </cell>
          <cell r="I42">
            <v>713</v>
          </cell>
        </row>
        <row r="43">
          <cell r="G43" t="str">
            <v xml:space="preserve"> </v>
          </cell>
          <cell r="H43">
            <v>47895</v>
          </cell>
          <cell r="I43">
            <v>43296.121149999999</v>
          </cell>
        </row>
        <row r="44">
          <cell r="G44" t="str">
            <v>X085A356 GROSS</v>
          </cell>
          <cell r="H44">
            <v>4150</v>
          </cell>
          <cell r="I44">
            <v>4150.0000199999995</v>
          </cell>
        </row>
        <row r="45">
          <cell r="G45" t="str">
            <v xml:space="preserve"> </v>
          </cell>
          <cell r="H45">
            <v>4150</v>
          </cell>
          <cell r="I45">
            <v>4150.0000199999995</v>
          </cell>
        </row>
        <row r="46">
          <cell r="G46" t="str">
            <v xml:space="preserve"> </v>
          </cell>
          <cell r="H46">
            <v>248445</v>
          </cell>
          <cell r="I46">
            <v>212953.23274000001</v>
          </cell>
        </row>
        <row r="47">
          <cell r="G47" t="str">
            <v>X085A514 GROSS</v>
          </cell>
          <cell r="H47"/>
          <cell r="I47">
            <v>-21.854119999999998</v>
          </cell>
        </row>
        <row r="48">
          <cell r="G48" t="str">
            <v xml:space="preserve"> </v>
          </cell>
          <cell r="H48"/>
          <cell r="I48">
            <v>-21.854119999999998</v>
          </cell>
        </row>
        <row r="49">
          <cell r="G49" t="str">
            <v>X085A764 GROSS</v>
          </cell>
          <cell r="H49">
            <v>13675</v>
          </cell>
          <cell r="I49">
            <v>8122.98596</v>
          </cell>
        </row>
        <row r="50">
          <cell r="G50" t="str">
            <v>X085A770 GROSS</v>
          </cell>
          <cell r="H50">
            <v>1000</v>
          </cell>
          <cell r="I50">
            <v>1000.0069999999998</v>
          </cell>
        </row>
        <row r="51">
          <cell r="G51" t="str">
            <v>X085A768 GROSS</v>
          </cell>
          <cell r="H51">
            <v>11000</v>
          </cell>
          <cell r="I51">
            <v>9001.1367900000005</v>
          </cell>
        </row>
        <row r="52">
          <cell r="G52" t="str">
            <v>X085A765 GROSS</v>
          </cell>
          <cell r="H52">
            <v>1000</v>
          </cell>
          <cell r="I52">
            <v>94.2</v>
          </cell>
        </row>
        <row r="53">
          <cell r="G53" t="str">
            <v xml:space="preserve"> </v>
          </cell>
          <cell r="H53">
            <v>26675</v>
          </cell>
          <cell r="I53">
            <v>18218.329750000001</v>
          </cell>
        </row>
        <row r="54">
          <cell r="G54" t="str">
            <v>X085A108 GROSS</v>
          </cell>
          <cell r="H54"/>
          <cell r="I54">
            <v>0</v>
          </cell>
        </row>
        <row r="55">
          <cell r="G55" t="str">
            <v>X085A117 GROSS</v>
          </cell>
          <cell r="H55">
            <v>90</v>
          </cell>
          <cell r="I55">
            <v>16.465109999999999</v>
          </cell>
        </row>
        <row r="56">
          <cell r="G56" t="str">
            <v>X085A120 GROSS</v>
          </cell>
          <cell r="H56">
            <v>24407</v>
          </cell>
          <cell r="I56">
            <v>18411.503979999998</v>
          </cell>
        </row>
        <row r="57">
          <cell r="G57" t="str">
            <v>X085A120 INCOME</v>
          </cell>
          <cell r="H57">
            <v>-216</v>
          </cell>
          <cell r="I57">
            <v>-216.40082999999998</v>
          </cell>
        </row>
        <row r="58">
          <cell r="G58" t="str">
            <v>X085A404 GROSS</v>
          </cell>
          <cell r="H58">
            <v>50</v>
          </cell>
          <cell r="I58">
            <v>15</v>
          </cell>
        </row>
        <row r="59">
          <cell r="G59" t="str">
            <v>X085A698 GROSS</v>
          </cell>
          <cell r="H59">
            <v>40157</v>
          </cell>
          <cell r="I59">
            <v>40157.000999999997</v>
          </cell>
        </row>
        <row r="60">
          <cell r="G60" t="str">
            <v>X085A713 GROSS</v>
          </cell>
          <cell r="H60"/>
          <cell r="I60">
            <v>4854.7270000000008</v>
          </cell>
        </row>
        <row r="61">
          <cell r="G61" t="str">
            <v>X085A793 GROSS</v>
          </cell>
          <cell r="H61">
            <v>500</v>
          </cell>
          <cell r="I61">
            <v>500</v>
          </cell>
        </row>
        <row r="62">
          <cell r="G62" t="str">
            <v>X085A687 GROSS</v>
          </cell>
          <cell r="H62"/>
          <cell r="I62">
            <v>2304</v>
          </cell>
        </row>
        <row r="63">
          <cell r="G63" t="str">
            <v>X085A612 GROSS</v>
          </cell>
          <cell r="H63"/>
          <cell r="I63">
            <v>3692.0830900000005</v>
          </cell>
        </row>
        <row r="64">
          <cell r="G64" t="str">
            <v xml:space="preserve"> </v>
          </cell>
          <cell r="H64">
            <v>64988</v>
          </cell>
          <cell r="I64">
            <v>69734.379350000003</v>
          </cell>
        </row>
        <row r="65">
          <cell r="G65" t="str">
            <v>X085A547 GROSS</v>
          </cell>
          <cell r="H65">
            <v>4051</v>
          </cell>
          <cell r="I65">
            <v>4050.9999600000001</v>
          </cell>
        </row>
        <row r="66">
          <cell r="G66" t="str">
            <v>X085A549 GROSS</v>
          </cell>
          <cell r="H66">
            <v>3000</v>
          </cell>
          <cell r="I66">
            <v>4500</v>
          </cell>
        </row>
        <row r="67">
          <cell r="G67" t="str">
            <v>X085A613 GROSS</v>
          </cell>
          <cell r="H67">
            <v>1500</v>
          </cell>
          <cell r="I67">
            <v>1250</v>
          </cell>
        </row>
        <row r="68">
          <cell r="G68" t="str">
            <v>X085A541 GROSS</v>
          </cell>
          <cell r="H68"/>
          <cell r="I68">
            <v>0</v>
          </cell>
        </row>
        <row r="69">
          <cell r="G69" t="str">
            <v>X085A736 GROSS</v>
          </cell>
          <cell r="H69"/>
          <cell r="I69">
            <v>0</v>
          </cell>
        </row>
        <row r="70">
          <cell r="G70" t="str">
            <v>X085A161 GROSS</v>
          </cell>
          <cell r="H70"/>
          <cell r="I70">
            <v>4100</v>
          </cell>
        </row>
        <row r="71">
          <cell r="G71" t="str">
            <v xml:space="preserve"> </v>
          </cell>
          <cell r="H71">
            <v>8551</v>
          </cell>
          <cell r="I71">
            <v>13900.999960000001</v>
          </cell>
        </row>
        <row r="72">
          <cell r="G72" t="str">
            <v>X085A373 GROSS</v>
          </cell>
          <cell r="H72">
            <v>221196</v>
          </cell>
          <cell r="I72">
            <v>170317.01474999997</v>
          </cell>
        </row>
        <row r="73">
          <cell r="G73" t="str">
            <v>X085A489 GROSS</v>
          </cell>
          <cell r="H73">
            <v>4000</v>
          </cell>
          <cell r="I73">
            <v>3831.92</v>
          </cell>
        </row>
        <row r="74">
          <cell r="G74" t="str">
            <v>X085A642 GROSS</v>
          </cell>
          <cell r="H74">
            <v>70</v>
          </cell>
          <cell r="I74">
            <v>0</v>
          </cell>
        </row>
        <row r="75">
          <cell r="G75" t="str">
            <v>X085A777 GROSS</v>
          </cell>
          <cell r="H75"/>
          <cell r="I75">
            <v>6400</v>
          </cell>
        </row>
        <row r="76">
          <cell r="G76" t="str">
            <v>X085A543 GROSS</v>
          </cell>
          <cell r="H76"/>
          <cell r="I76">
            <v>154.43899999999999</v>
          </cell>
        </row>
        <row r="77">
          <cell r="G77" t="str">
            <v>X085A544 GROSS</v>
          </cell>
          <cell r="H77"/>
          <cell r="I77">
            <v>0</v>
          </cell>
        </row>
        <row r="78">
          <cell r="G78" t="str">
            <v>X085A546 GROSS</v>
          </cell>
          <cell r="H78"/>
          <cell r="I78">
            <v>41.505290000000002</v>
          </cell>
        </row>
        <row r="79">
          <cell r="G79" t="str">
            <v>X085A403 GROSS</v>
          </cell>
          <cell r="H79"/>
          <cell r="I79">
            <v>0</v>
          </cell>
        </row>
        <row r="80">
          <cell r="G80" t="str">
            <v xml:space="preserve"> </v>
          </cell>
          <cell r="H80">
            <v>225266</v>
          </cell>
          <cell r="I80">
            <v>180744.87904</v>
          </cell>
        </row>
        <row r="81">
          <cell r="G81" t="str">
            <v xml:space="preserve"> </v>
          </cell>
          <cell r="H81">
            <v>325480</v>
          </cell>
          <cell r="I81">
            <v>282576.73397999996</v>
          </cell>
        </row>
        <row r="82">
          <cell r="G82" t="str">
            <v>X085A352 GROSS</v>
          </cell>
          <cell r="H82"/>
          <cell r="I82">
            <v>0.19999999999999996</v>
          </cell>
        </row>
        <row r="83">
          <cell r="G83" t="str">
            <v>X085A352 INCOME</v>
          </cell>
          <cell r="H83"/>
          <cell r="I83">
            <v>0</v>
          </cell>
        </row>
        <row r="84">
          <cell r="G84" t="str">
            <v xml:space="preserve"> </v>
          </cell>
          <cell r="H84"/>
          <cell r="I84">
            <v>0.19999999999999996</v>
          </cell>
        </row>
        <row r="85">
          <cell r="G85" t="str">
            <v>X085A652 GROSS</v>
          </cell>
          <cell r="H85"/>
          <cell r="I85">
            <v>42.859429999999996</v>
          </cell>
        </row>
        <row r="86">
          <cell r="G86" t="str">
            <v xml:space="preserve"> </v>
          </cell>
          <cell r="H86"/>
          <cell r="I86">
            <v>42.859429999999996</v>
          </cell>
        </row>
        <row r="87">
          <cell r="G87" t="str">
            <v>X085A375 GROSS</v>
          </cell>
          <cell r="H87">
            <v>3894</v>
          </cell>
          <cell r="I87">
            <v>3995.9095899999998</v>
          </cell>
        </row>
        <row r="88">
          <cell r="G88" t="str">
            <v>X085A375 INCOME</v>
          </cell>
          <cell r="H88"/>
          <cell r="I88">
            <v>328.04115000000002</v>
          </cell>
        </row>
        <row r="89">
          <cell r="G89" t="str">
            <v xml:space="preserve"> </v>
          </cell>
          <cell r="H89">
            <v>3894</v>
          </cell>
          <cell r="I89">
            <v>4323.9507400000002</v>
          </cell>
        </row>
        <row r="90">
          <cell r="G90" t="str">
            <v>X085A001 GROSS</v>
          </cell>
          <cell r="H90">
            <v>3700</v>
          </cell>
          <cell r="I90">
            <v>2701.4962399999999</v>
          </cell>
        </row>
        <row r="91">
          <cell r="G91" t="str">
            <v>X085A001 INCOME</v>
          </cell>
          <cell r="H91">
            <v>-1200</v>
          </cell>
          <cell r="I91">
            <v>-128.62721000000002</v>
          </cell>
        </row>
        <row r="92">
          <cell r="G92" t="str">
            <v>X085A018 GROSS</v>
          </cell>
          <cell r="H92">
            <v>-14757</v>
          </cell>
          <cell r="I92">
            <v>-14757</v>
          </cell>
        </row>
        <row r="93">
          <cell r="G93" t="str">
            <v xml:space="preserve"> </v>
          </cell>
          <cell r="H93">
            <v>-12257</v>
          </cell>
          <cell r="I93">
            <v>-12184.13097</v>
          </cell>
        </row>
        <row r="94">
          <cell r="G94" t="str">
            <v xml:space="preserve"> </v>
          </cell>
          <cell r="H94">
            <v>-8363</v>
          </cell>
          <cell r="I94">
            <v>-7817.1207999999997</v>
          </cell>
        </row>
        <row r="95">
          <cell r="G95" t="str">
            <v>X085A759 GROSS</v>
          </cell>
          <cell r="H95">
            <v>2000</v>
          </cell>
          <cell r="I95">
            <v>2181.5</v>
          </cell>
        </row>
        <row r="96">
          <cell r="G96" t="str">
            <v>X085A166 GROSS</v>
          </cell>
          <cell r="H96"/>
          <cell r="I96">
            <v>21.855</v>
          </cell>
        </row>
        <row r="97">
          <cell r="G97" t="str">
            <v>X085A166 INCOME</v>
          </cell>
          <cell r="H97"/>
          <cell r="I97">
            <v>-1.675</v>
          </cell>
        </row>
        <row r="98">
          <cell r="G98" t="str">
            <v>X085A173 GROSS</v>
          </cell>
          <cell r="H98">
            <v>217</v>
          </cell>
          <cell r="I98">
            <v>1565.9830899999999</v>
          </cell>
        </row>
        <row r="99">
          <cell r="G99" t="str">
            <v>X085A173 INCOME</v>
          </cell>
          <cell r="H99"/>
          <cell r="I99">
            <v>-561.35375999999997</v>
          </cell>
        </row>
        <row r="100">
          <cell r="G100" t="str">
            <v xml:space="preserve"> </v>
          </cell>
          <cell r="H100">
            <v>2217</v>
          </cell>
          <cell r="I100">
            <v>3206.30933</v>
          </cell>
        </row>
        <row r="101">
          <cell r="G101" t="str">
            <v>X085A556 GROSS</v>
          </cell>
          <cell r="H101">
            <v>2000</v>
          </cell>
          <cell r="I101">
            <v>2000</v>
          </cell>
        </row>
        <row r="102">
          <cell r="G102" t="str">
            <v xml:space="preserve"> </v>
          </cell>
          <cell r="H102">
            <v>2000</v>
          </cell>
          <cell r="I102">
            <v>2000</v>
          </cell>
        </row>
        <row r="103">
          <cell r="G103" t="str">
            <v>X085A184 GROSS</v>
          </cell>
          <cell r="H103">
            <v>67000</v>
          </cell>
          <cell r="I103">
            <v>58472.435310000001</v>
          </cell>
        </row>
        <row r="104">
          <cell r="G104" t="str">
            <v>X085A184 INCOME</v>
          </cell>
          <cell r="H104"/>
          <cell r="I104">
            <v>-68</v>
          </cell>
        </row>
        <row r="105">
          <cell r="G105" t="str">
            <v>X085A667 GROSS</v>
          </cell>
          <cell r="H105">
            <v>215100</v>
          </cell>
          <cell r="I105">
            <v>193242.74600000001</v>
          </cell>
        </row>
        <row r="106">
          <cell r="G106" t="str">
            <v>X085A781 GROSS</v>
          </cell>
          <cell r="H106">
            <v>0</v>
          </cell>
          <cell r="I106">
            <v>0</v>
          </cell>
        </row>
        <row r="107">
          <cell r="G107" t="str">
            <v>X085A783 GROSS</v>
          </cell>
          <cell r="H107">
            <v>30000</v>
          </cell>
          <cell r="I107">
            <v>44812.908859999996</v>
          </cell>
        </row>
        <row r="108">
          <cell r="G108" t="str">
            <v>X085A295 GROSS</v>
          </cell>
          <cell r="H108">
            <v>2135</v>
          </cell>
          <cell r="I108">
            <v>2129.9459700000002</v>
          </cell>
        </row>
        <row r="109">
          <cell r="G109" t="str">
            <v>X085A635 GROSS</v>
          </cell>
          <cell r="H109">
            <v>0</v>
          </cell>
          <cell r="I109">
            <v>0</v>
          </cell>
        </row>
        <row r="110">
          <cell r="G110" t="str">
            <v>X085A645 GROSS</v>
          </cell>
          <cell r="H110">
            <v>3070</v>
          </cell>
          <cell r="I110">
            <v>3057.0318000000002</v>
          </cell>
        </row>
        <row r="111">
          <cell r="G111" t="str">
            <v>X085A538 GROSS</v>
          </cell>
          <cell r="H111">
            <v>988</v>
          </cell>
          <cell r="I111">
            <v>988</v>
          </cell>
        </row>
        <row r="112">
          <cell r="G112" t="str">
            <v>X085A790 GROSS</v>
          </cell>
          <cell r="H112">
            <v>3410</v>
          </cell>
          <cell r="I112">
            <v>3411.2750000000001</v>
          </cell>
        </row>
        <row r="113">
          <cell r="G113" t="str">
            <v>X085A791 GROSS</v>
          </cell>
          <cell r="H113">
            <v>1160</v>
          </cell>
          <cell r="I113">
            <v>1160</v>
          </cell>
        </row>
        <row r="114">
          <cell r="G114" t="str">
            <v>X085A716 GROSS</v>
          </cell>
          <cell r="H114">
            <v>2700</v>
          </cell>
          <cell r="I114">
            <v>859.25699999999995</v>
          </cell>
        </row>
        <row r="115">
          <cell r="G115" t="str">
            <v xml:space="preserve"> </v>
          </cell>
          <cell r="H115">
            <v>325563</v>
          </cell>
          <cell r="I115">
            <v>308065.59993999999</v>
          </cell>
        </row>
        <row r="116">
          <cell r="G116" t="str">
            <v>X085A534 GROSS</v>
          </cell>
          <cell r="H116">
            <v>30327</v>
          </cell>
          <cell r="I116">
            <v>-28560</v>
          </cell>
        </row>
        <row r="117">
          <cell r="G117" t="str">
            <v>X085A534 INCOME</v>
          </cell>
          <cell r="H117">
            <v>-51016</v>
          </cell>
          <cell r="I117">
            <v>-9904</v>
          </cell>
        </row>
        <row r="118">
          <cell r="G118" t="str">
            <v>X085A535 GROSS</v>
          </cell>
          <cell r="H118">
            <v>-3293</v>
          </cell>
          <cell r="I118">
            <v>-1808</v>
          </cell>
        </row>
        <row r="119">
          <cell r="G119" t="str">
            <v>X085A536 GROSS</v>
          </cell>
          <cell r="H119">
            <v>-1458</v>
          </cell>
          <cell r="I119">
            <v>-975</v>
          </cell>
        </row>
        <row r="120">
          <cell r="G120" t="str">
            <v>X085A537 GROSS</v>
          </cell>
          <cell r="H120">
            <v>-7</v>
          </cell>
          <cell r="I120">
            <v>0</v>
          </cell>
        </row>
        <row r="121">
          <cell r="G121" t="str">
            <v>X085A710 GROSS</v>
          </cell>
          <cell r="H121">
            <v>1000</v>
          </cell>
          <cell r="I121">
            <v>-8</v>
          </cell>
        </row>
        <row r="122">
          <cell r="G122" t="str">
            <v>X085A641 GROSS</v>
          </cell>
          <cell r="H122"/>
          <cell r="I122">
            <v>0</v>
          </cell>
        </row>
        <row r="123">
          <cell r="G123" t="str">
            <v>X085A641 INCOME</v>
          </cell>
          <cell r="H123"/>
          <cell r="I123">
            <v>0</v>
          </cell>
        </row>
        <row r="124">
          <cell r="G124" t="str">
            <v>X085A757 GROSS</v>
          </cell>
          <cell r="H124"/>
          <cell r="I124">
            <v>1199</v>
          </cell>
        </row>
        <row r="125">
          <cell r="G125" t="str">
            <v>X085A762 GROSS</v>
          </cell>
          <cell r="H125">
            <v>34500</v>
          </cell>
          <cell r="I125">
            <v>34500</v>
          </cell>
        </row>
        <row r="126">
          <cell r="G126" t="str">
            <v>X085A795 GROSS</v>
          </cell>
          <cell r="H126">
            <v>2960</v>
          </cell>
          <cell r="I126">
            <v>2772</v>
          </cell>
        </row>
        <row r="127">
          <cell r="G127" t="str">
            <v>X085A795 INCOME</v>
          </cell>
          <cell r="H127"/>
          <cell r="I127">
            <v>-2904</v>
          </cell>
        </row>
        <row r="128">
          <cell r="G128" t="str">
            <v>X085A796 GROSS</v>
          </cell>
          <cell r="H128">
            <v>600</v>
          </cell>
          <cell r="I128">
            <v>600</v>
          </cell>
        </row>
        <row r="129">
          <cell r="G129" t="str">
            <v xml:space="preserve"> </v>
          </cell>
          <cell r="H129">
            <v>13613</v>
          </cell>
          <cell r="I129">
            <v>-5088</v>
          </cell>
        </row>
        <row r="130">
          <cell r="G130" t="str">
            <v>X085A189 GROSS</v>
          </cell>
          <cell r="H130">
            <v>2060</v>
          </cell>
          <cell r="I130">
            <v>2062</v>
          </cell>
        </row>
        <row r="131">
          <cell r="G131" t="str">
            <v>X085A199 GROSS</v>
          </cell>
          <cell r="H131">
            <v>0</v>
          </cell>
          <cell r="I131">
            <v>4</v>
          </cell>
        </row>
        <row r="132">
          <cell r="G132" t="str">
            <v>X085A199 INCOME</v>
          </cell>
          <cell r="H132">
            <v>0</v>
          </cell>
          <cell r="I132">
            <v>-18</v>
          </cell>
        </row>
        <row r="133">
          <cell r="G133" t="str">
            <v>X085A487 GROSS</v>
          </cell>
          <cell r="H133"/>
          <cell r="I133">
            <v>-4</v>
          </cell>
        </row>
        <row r="134">
          <cell r="G134" t="str">
            <v xml:space="preserve"> </v>
          </cell>
          <cell r="H134">
            <v>2060</v>
          </cell>
          <cell r="I134">
            <v>2044</v>
          </cell>
        </row>
        <row r="135">
          <cell r="G135" t="str">
            <v>X085A460 GROSS</v>
          </cell>
          <cell r="H135">
            <v>250</v>
          </cell>
          <cell r="I135">
            <v>250</v>
          </cell>
        </row>
        <row r="136">
          <cell r="G136" t="str">
            <v>X085A565 GROSS</v>
          </cell>
          <cell r="H136">
            <v>304</v>
          </cell>
          <cell r="I136">
            <v>304</v>
          </cell>
        </row>
        <row r="137">
          <cell r="G137" t="str">
            <v>X085A465 GROSS</v>
          </cell>
          <cell r="H137">
            <v>3500</v>
          </cell>
          <cell r="I137">
            <v>8638</v>
          </cell>
        </row>
        <row r="138">
          <cell r="G138" t="str">
            <v>X085A376 GROSS</v>
          </cell>
          <cell r="H138">
            <v>150</v>
          </cell>
          <cell r="I138">
            <v>147</v>
          </cell>
        </row>
        <row r="139">
          <cell r="G139" t="str">
            <v>X085A376 INCOME</v>
          </cell>
          <cell r="H139">
            <v>0</v>
          </cell>
          <cell r="I139">
            <v>-4</v>
          </cell>
        </row>
        <row r="140">
          <cell r="G140" t="str">
            <v>X085A671 GROSS</v>
          </cell>
          <cell r="H140">
            <v>3460</v>
          </cell>
          <cell r="I140">
            <v>3460</v>
          </cell>
        </row>
        <row r="141">
          <cell r="G141" t="str">
            <v>X085A671 INCOME</v>
          </cell>
          <cell r="H141"/>
          <cell r="I141">
            <v>-8</v>
          </cell>
        </row>
        <row r="142">
          <cell r="G142" t="str">
            <v>X085A672 GROSS</v>
          </cell>
          <cell r="H142">
            <v>4200</v>
          </cell>
          <cell r="I142">
            <v>4200</v>
          </cell>
        </row>
        <row r="143">
          <cell r="G143" t="str">
            <v>X085A794 GROSS</v>
          </cell>
          <cell r="H143"/>
          <cell r="I143">
            <v>1000</v>
          </cell>
        </row>
        <row r="144">
          <cell r="G144" t="str">
            <v xml:space="preserve"> </v>
          </cell>
          <cell r="H144">
            <v>11864</v>
          </cell>
          <cell r="I144">
            <v>17987</v>
          </cell>
        </row>
        <row r="145">
          <cell r="G145" t="str">
            <v>X085A763 GROSS</v>
          </cell>
          <cell r="H145">
            <v>269</v>
          </cell>
          <cell r="I145">
            <v>335</v>
          </cell>
        </row>
        <row r="146">
          <cell r="G146" t="str">
            <v>X085A553 GROSS</v>
          </cell>
          <cell r="H146">
            <v>10170</v>
          </cell>
          <cell r="I146">
            <v>10080</v>
          </cell>
        </row>
        <row r="147">
          <cell r="G147" t="str">
            <v>X085A670 GROSS</v>
          </cell>
          <cell r="H147">
            <v>0</v>
          </cell>
          <cell r="I147">
            <v>0</v>
          </cell>
        </row>
        <row r="148">
          <cell r="G148" t="str">
            <v>X085A283 GROSS</v>
          </cell>
          <cell r="H148">
            <v>947500</v>
          </cell>
          <cell r="I148">
            <v>947498.50600000005</v>
          </cell>
        </row>
        <row r="149">
          <cell r="G149" t="str">
            <v>X085A712 GROSS</v>
          </cell>
          <cell r="H149">
            <v>45000</v>
          </cell>
          <cell r="I149">
            <v>38000</v>
          </cell>
        </row>
        <row r="150">
          <cell r="G150" t="str">
            <v xml:space="preserve"> </v>
          </cell>
          <cell r="H150">
            <v>1002939</v>
          </cell>
          <cell r="I150">
            <v>995913.50600000005</v>
          </cell>
        </row>
        <row r="151">
          <cell r="G151" t="str">
            <v>X085A600 INCOME</v>
          </cell>
          <cell r="H151">
            <v>-642</v>
          </cell>
          <cell r="I151">
            <v>-1096.57</v>
          </cell>
        </row>
        <row r="152">
          <cell r="G152" t="str">
            <v>X085A665 GROSS</v>
          </cell>
          <cell r="H152">
            <v>2250</v>
          </cell>
          <cell r="I152">
            <v>1500</v>
          </cell>
        </row>
        <row r="153">
          <cell r="G153" t="str">
            <v>X085A584 GROSS</v>
          </cell>
          <cell r="H153"/>
          <cell r="I153">
            <v>16036</v>
          </cell>
        </row>
        <row r="154">
          <cell r="G154" t="str">
            <v>X085A669 GROSS</v>
          </cell>
          <cell r="H154">
            <v>0</v>
          </cell>
          <cell r="I154">
            <v>0</v>
          </cell>
        </row>
        <row r="155">
          <cell r="G155" t="str">
            <v>X085A743 GROSS</v>
          </cell>
          <cell r="H155">
            <v>0</v>
          </cell>
          <cell r="I155">
            <v>0</v>
          </cell>
        </row>
        <row r="156">
          <cell r="G156" t="str">
            <v>X085A703 GROSS</v>
          </cell>
          <cell r="H156">
            <v>16800</v>
          </cell>
          <cell r="I156">
            <v>16800</v>
          </cell>
        </row>
        <row r="157">
          <cell r="G157" t="str">
            <v>X085A780 GROSS</v>
          </cell>
          <cell r="H157">
            <v>600</v>
          </cell>
          <cell r="I157">
            <v>600</v>
          </cell>
        </row>
        <row r="158">
          <cell r="G158" t="str">
            <v>X085A779 GROSS</v>
          </cell>
          <cell r="H158"/>
          <cell r="I158">
            <v>0</v>
          </cell>
        </row>
        <row r="159">
          <cell r="G159" t="str">
            <v>X085A787 GROSS</v>
          </cell>
          <cell r="H159">
            <v>4000</v>
          </cell>
          <cell r="I159">
            <v>4000</v>
          </cell>
        </row>
        <row r="160">
          <cell r="G160" t="str">
            <v>X085A797 GROSS</v>
          </cell>
          <cell r="H160">
            <v>11000</v>
          </cell>
          <cell r="I160">
            <v>13500</v>
          </cell>
        </row>
        <row r="161">
          <cell r="G161" t="str">
            <v xml:space="preserve"> </v>
          </cell>
          <cell r="H161">
            <v>34008</v>
          </cell>
          <cell r="I161">
            <v>51339.43</v>
          </cell>
        </row>
        <row r="162">
          <cell r="G162" t="str">
            <v>X085A234 GROSS</v>
          </cell>
          <cell r="H162"/>
          <cell r="I162">
            <v>2.8463099999999999</v>
          </cell>
        </row>
        <row r="163">
          <cell r="G163" t="str">
            <v>X085A666 GROSS</v>
          </cell>
          <cell r="H163">
            <v>10000</v>
          </cell>
          <cell r="I163">
            <v>6631.6720000000005</v>
          </cell>
        </row>
        <row r="164">
          <cell r="G164" t="str">
            <v>X085A637 GROSS</v>
          </cell>
          <cell r="H164">
            <v>100</v>
          </cell>
          <cell r="I164">
            <v>0</v>
          </cell>
        </row>
        <row r="165">
          <cell r="G165" t="str">
            <v>X085A637 INCOME</v>
          </cell>
          <cell r="H165">
            <v>0</v>
          </cell>
          <cell r="I165">
            <v>0</v>
          </cell>
        </row>
        <row r="166">
          <cell r="G166" t="str">
            <v>X085A168 INCOME</v>
          </cell>
          <cell r="H166"/>
          <cell r="I166">
            <v>3.631999999998925E-2</v>
          </cell>
        </row>
        <row r="167">
          <cell r="G167" t="str">
            <v>X085A392 GROSS</v>
          </cell>
          <cell r="H167">
            <v>440</v>
          </cell>
          <cell r="I167">
            <v>660.12</v>
          </cell>
        </row>
        <row r="168">
          <cell r="G168" t="str">
            <v>X085A392 INCOME</v>
          </cell>
          <cell r="H168">
            <v>-673</v>
          </cell>
          <cell r="I168">
            <v>-1241.5893100000001</v>
          </cell>
        </row>
        <row r="169">
          <cell r="G169" t="str">
            <v>X085A293 GROSS</v>
          </cell>
          <cell r="H169">
            <v>192100</v>
          </cell>
          <cell r="I169">
            <v>192133.58100000001</v>
          </cell>
        </row>
        <row r="170">
          <cell r="G170" t="str">
            <v>X085A293 INCOME</v>
          </cell>
          <cell r="H170"/>
          <cell r="I170">
            <v>-46.026800000000001</v>
          </cell>
        </row>
        <row r="171">
          <cell r="G171" t="str">
            <v>X085A308 GROSS</v>
          </cell>
          <cell r="H171">
            <v>2000</v>
          </cell>
          <cell r="I171">
            <v>1551.2187099999999</v>
          </cell>
        </row>
        <row r="172">
          <cell r="G172" t="str">
            <v>X085A531 GROSS</v>
          </cell>
          <cell r="H172">
            <v>600</v>
          </cell>
          <cell r="I172">
            <v>597.70312999999999</v>
          </cell>
        </row>
        <row r="173">
          <cell r="G173" t="str">
            <v>X085A681 GROSS</v>
          </cell>
          <cell r="H173">
            <v>138890</v>
          </cell>
          <cell r="I173">
            <v>49960</v>
          </cell>
        </row>
        <row r="174">
          <cell r="G174" t="str">
            <v>X085A306 GROSS</v>
          </cell>
          <cell r="H174"/>
          <cell r="I174">
            <v>-5.1320000000000005E-2</v>
          </cell>
        </row>
        <row r="175">
          <cell r="G175" t="str">
            <v>X085A186 GROSS</v>
          </cell>
          <cell r="H175">
            <v>1080</v>
          </cell>
          <cell r="I175">
            <v>933.57640000000004</v>
          </cell>
        </row>
      </sheetData>
      <sheetData sheetId="5">
        <row r="9">
          <cell r="H9"/>
          <cell r="I9" t="str">
            <v xml:space="preserve"> MHCLG Total</v>
          </cell>
        </row>
        <row r="10">
          <cell r="H10" t="str">
            <v>X085A556 GROSS</v>
          </cell>
          <cell r="I10">
            <v>2000</v>
          </cell>
        </row>
        <row r="11">
          <cell r="H11" t="str">
            <v xml:space="preserve"> </v>
          </cell>
          <cell r="I11">
            <v>2000</v>
          </cell>
        </row>
        <row r="12">
          <cell r="H12" t="str">
            <v xml:space="preserve"> </v>
          </cell>
          <cell r="I12">
            <v>2000</v>
          </cell>
        </row>
        <row r="13">
          <cell r="H13" t="str">
            <v>X085A359 GROSS</v>
          </cell>
          <cell r="I13">
            <v>1665.98332</v>
          </cell>
        </row>
        <row r="14">
          <cell r="H14" t="str">
            <v>X085A359 INCOME</v>
          </cell>
          <cell r="I14">
            <v>-2.0702699999999998</v>
          </cell>
        </row>
        <row r="15">
          <cell r="H15" t="str">
            <v>X085A786 GROSS</v>
          </cell>
          <cell r="I15">
            <v>5035.6919899999994</v>
          </cell>
        </row>
        <row r="16">
          <cell r="H16" t="str">
            <v xml:space="preserve"> </v>
          </cell>
          <cell r="I16">
            <v>6699.6050399999995</v>
          </cell>
        </row>
        <row r="17">
          <cell r="H17" t="str">
            <v>X085A049 GROSS</v>
          </cell>
          <cell r="I17">
            <v>2975.6558100000002</v>
          </cell>
        </row>
        <row r="18">
          <cell r="H18" t="str">
            <v>X085A049 INCOME</v>
          </cell>
          <cell r="I18">
            <v>-147.56114000000002</v>
          </cell>
        </row>
        <row r="19">
          <cell r="H19" t="str">
            <v>X085A062 GROSS</v>
          </cell>
          <cell r="I19">
            <v>-116.75392000000011</v>
          </cell>
        </row>
        <row r="20">
          <cell r="H20" t="str">
            <v>X085A062 INCOME</v>
          </cell>
          <cell r="I20">
            <v>-5526.5683099999997</v>
          </cell>
        </row>
        <row r="21">
          <cell r="H21" t="str">
            <v xml:space="preserve"> </v>
          </cell>
          <cell r="I21">
            <v>-2815.2275599999994</v>
          </cell>
        </row>
        <row r="22">
          <cell r="H22" t="str">
            <v>X085A696 GROSS</v>
          </cell>
          <cell r="I22">
            <v>131549.81357</v>
          </cell>
        </row>
        <row r="23">
          <cell r="H23" t="str">
            <v>X085A696 INCOME</v>
          </cell>
          <cell r="I23">
            <v>-131549.81357</v>
          </cell>
        </row>
        <row r="24">
          <cell r="H24" t="str">
            <v xml:space="preserve"> </v>
          </cell>
          <cell r="I24">
            <v>0</v>
          </cell>
        </row>
        <row r="25">
          <cell r="H25" t="str">
            <v xml:space="preserve"> </v>
          </cell>
          <cell r="I25">
            <v>3884.3774799999956</v>
          </cell>
        </row>
        <row r="26">
          <cell r="H26" t="str">
            <v>X085A390 GROSS</v>
          </cell>
          <cell r="I26">
            <v>4949.1136900000001</v>
          </cell>
        </row>
        <row r="27">
          <cell r="H27" t="str">
            <v xml:space="preserve"> </v>
          </cell>
          <cell r="I27">
            <v>4949.1136900000001</v>
          </cell>
        </row>
        <row r="28">
          <cell r="H28" t="str">
            <v>X085A395 GROSS</v>
          </cell>
          <cell r="I28">
            <v>121931</v>
          </cell>
        </row>
        <row r="29">
          <cell r="H29" t="str">
            <v xml:space="preserve"> </v>
          </cell>
          <cell r="I29">
            <v>121931</v>
          </cell>
        </row>
        <row r="30">
          <cell r="H30" t="str">
            <v>X085A377 GROSS</v>
          </cell>
          <cell r="I30">
            <v>26448.6194</v>
          </cell>
        </row>
        <row r="31">
          <cell r="H31" t="str">
            <v xml:space="preserve"> </v>
          </cell>
          <cell r="I31">
            <v>26448.6194</v>
          </cell>
        </row>
        <row r="32">
          <cell r="H32" t="str">
            <v>X085A729 GROSS</v>
          </cell>
          <cell r="I32">
            <v>58.333330000000004</v>
          </cell>
        </row>
        <row r="33">
          <cell r="H33" t="str">
            <v>X085A729 INCOME</v>
          </cell>
          <cell r="I33">
            <v>-1700</v>
          </cell>
        </row>
        <row r="34">
          <cell r="H34" t="str">
            <v xml:space="preserve"> </v>
          </cell>
          <cell r="I34">
            <v>-1641.6666700000001</v>
          </cell>
        </row>
        <row r="35">
          <cell r="H35" t="str">
            <v>X085A704 GROSS</v>
          </cell>
          <cell r="I35">
            <v>2000</v>
          </cell>
        </row>
        <row r="36">
          <cell r="H36" t="str">
            <v>X085A413 GROSS</v>
          </cell>
          <cell r="I36">
            <v>160.50200000000001</v>
          </cell>
        </row>
        <row r="37">
          <cell r="H37" t="str">
            <v xml:space="preserve"> </v>
          </cell>
          <cell r="I37">
            <v>2160.502</v>
          </cell>
        </row>
        <row r="38">
          <cell r="H38" t="str">
            <v>X085A774 GROSS</v>
          </cell>
          <cell r="I38">
            <v>500</v>
          </cell>
        </row>
        <row r="39">
          <cell r="H39" t="str">
            <v xml:space="preserve"> </v>
          </cell>
          <cell r="I39">
            <v>500</v>
          </cell>
        </row>
        <row r="40">
          <cell r="H40" t="str">
            <v>X085A773 GROSS</v>
          </cell>
          <cell r="I40">
            <v>300</v>
          </cell>
        </row>
        <row r="41">
          <cell r="H41" t="str">
            <v>X085A746 GROSS</v>
          </cell>
          <cell r="I41">
            <v>2037.5</v>
          </cell>
        </row>
        <row r="42">
          <cell r="H42" t="str">
            <v xml:space="preserve"> </v>
          </cell>
          <cell r="I42">
            <v>2337.5</v>
          </cell>
        </row>
        <row r="43">
          <cell r="H43" t="str">
            <v>X085A792 GROSS</v>
          </cell>
          <cell r="I43">
            <v>330</v>
          </cell>
        </row>
        <row r="44">
          <cell r="H44" t="str">
            <v xml:space="preserve"> </v>
          </cell>
          <cell r="I44">
            <v>330</v>
          </cell>
        </row>
        <row r="45">
          <cell r="H45" t="str">
            <v xml:space="preserve"> </v>
          </cell>
          <cell r="I45">
            <v>157015.06842</v>
          </cell>
        </row>
        <row r="46">
          <cell r="H46" t="str">
            <v>X085A011 GROSS</v>
          </cell>
          <cell r="I46">
            <v>121.81554000000001</v>
          </cell>
        </row>
        <row r="47">
          <cell r="H47" t="str">
            <v xml:space="preserve"> </v>
          </cell>
          <cell r="I47">
            <v>121.81554000000001</v>
          </cell>
        </row>
        <row r="48">
          <cell r="H48" t="str">
            <v xml:space="preserve"> </v>
          </cell>
          <cell r="I48">
            <v>121.81554000000001</v>
          </cell>
        </row>
        <row r="49">
          <cell r="H49" t="str">
            <v>X085A599 GROSS</v>
          </cell>
          <cell r="I49">
            <v>366.20800000000003</v>
          </cell>
        </row>
        <row r="50">
          <cell r="H50" t="str">
            <v xml:space="preserve"> </v>
          </cell>
          <cell r="I50">
            <v>366.20800000000003</v>
          </cell>
        </row>
        <row r="51">
          <cell r="H51" t="str">
            <v>X085A316 GROSS</v>
          </cell>
          <cell r="I51">
            <v>1235.9664</v>
          </cell>
        </row>
        <row r="52">
          <cell r="H52" t="str">
            <v>X085A769 GROSS</v>
          </cell>
          <cell r="I52">
            <v>0.15399999999999636</v>
          </cell>
        </row>
        <row r="53">
          <cell r="H53" t="str">
            <v>X085A662 GROSS</v>
          </cell>
          <cell r="I53">
            <v>331.54528999999997</v>
          </cell>
        </row>
        <row r="54">
          <cell r="H54" t="str">
            <v>X085A730 GROSS</v>
          </cell>
          <cell r="I54">
            <v>16748.1211</v>
          </cell>
        </row>
        <row r="55">
          <cell r="H55" t="str">
            <v>X085A730 INCOME</v>
          </cell>
          <cell r="I55">
            <v>-66.900000000000006</v>
          </cell>
        </row>
        <row r="56">
          <cell r="H56" t="str">
            <v xml:space="preserve"> </v>
          </cell>
          <cell r="I56">
            <v>18248.88679</v>
          </cell>
        </row>
        <row r="57">
          <cell r="H57" t="str">
            <v>X085A575 GROSS</v>
          </cell>
          <cell r="I57">
            <v>7549.5891000000001</v>
          </cell>
        </row>
        <row r="58">
          <cell r="H58" t="str">
            <v>X085A574 GROSS</v>
          </cell>
          <cell r="I58">
            <v>7985</v>
          </cell>
        </row>
        <row r="59">
          <cell r="H59" t="str">
            <v xml:space="preserve"> </v>
          </cell>
          <cell r="I59">
            <v>15534.589100000001</v>
          </cell>
        </row>
        <row r="60">
          <cell r="H60" t="str">
            <v>X085A583 GROSS</v>
          </cell>
          <cell r="I60">
            <v>1138</v>
          </cell>
        </row>
        <row r="61">
          <cell r="H61" t="str">
            <v xml:space="preserve"> </v>
          </cell>
          <cell r="I61">
            <v>1138</v>
          </cell>
        </row>
        <row r="62">
          <cell r="H62" t="str">
            <v xml:space="preserve"> </v>
          </cell>
          <cell r="I62">
            <v>35287.68389</v>
          </cell>
        </row>
        <row r="63">
          <cell r="H63" t="str">
            <v>X085A356 GROSS</v>
          </cell>
          <cell r="I63">
            <v>840.96717000000012</v>
          </cell>
        </row>
        <row r="64">
          <cell r="H64" t="str">
            <v xml:space="preserve"> </v>
          </cell>
          <cell r="I64">
            <v>840.96717000000012</v>
          </cell>
        </row>
        <row r="65">
          <cell r="H65" t="str">
            <v xml:space="preserve"> </v>
          </cell>
          <cell r="I65">
            <v>840.96717000000012</v>
          </cell>
        </row>
        <row r="66">
          <cell r="H66" t="str">
            <v>X085A600 INCOME</v>
          </cell>
          <cell r="I66">
            <v>-1096.57</v>
          </cell>
        </row>
        <row r="67">
          <cell r="H67" t="str">
            <v xml:space="preserve"> </v>
          </cell>
          <cell r="I67">
            <v>-1096.57</v>
          </cell>
        </row>
        <row r="68">
          <cell r="H68" t="str">
            <v>X085A787 GROSS</v>
          </cell>
          <cell r="I68">
            <v>4000</v>
          </cell>
        </row>
        <row r="69">
          <cell r="H69" t="str">
            <v>X085A797 GROSS</v>
          </cell>
          <cell r="I69">
            <v>13500</v>
          </cell>
        </row>
        <row r="70">
          <cell r="H70" t="str">
            <v xml:space="preserve"> </v>
          </cell>
          <cell r="I70">
            <v>17500</v>
          </cell>
        </row>
        <row r="71">
          <cell r="H71" t="str">
            <v>X085A703 GROSS</v>
          </cell>
          <cell r="I71">
            <v>16800</v>
          </cell>
        </row>
        <row r="72">
          <cell r="H72" t="str">
            <v xml:space="preserve"> </v>
          </cell>
          <cell r="I72">
            <v>16800</v>
          </cell>
        </row>
        <row r="73">
          <cell r="H73" t="str">
            <v>X085A780 GROSS</v>
          </cell>
          <cell r="I73">
            <v>600</v>
          </cell>
        </row>
        <row r="74">
          <cell r="H74" t="str">
            <v xml:space="preserve"> </v>
          </cell>
          <cell r="I74">
            <v>600</v>
          </cell>
        </row>
        <row r="75">
          <cell r="H75" t="str">
            <v>X085A779 GROSS</v>
          </cell>
          <cell r="I75">
            <v>0</v>
          </cell>
        </row>
        <row r="76">
          <cell r="H76" t="str">
            <v xml:space="preserve"> </v>
          </cell>
          <cell r="I76">
            <v>0</v>
          </cell>
        </row>
        <row r="77">
          <cell r="H77" t="str">
            <v>X085A665 GROSS</v>
          </cell>
          <cell r="I77">
            <v>500</v>
          </cell>
        </row>
        <row r="78">
          <cell r="H78" t="str">
            <v>X085A584 GROSS</v>
          </cell>
          <cell r="I78">
            <v>16036</v>
          </cell>
        </row>
        <row r="79">
          <cell r="H79" t="str">
            <v xml:space="preserve"> </v>
          </cell>
          <cell r="I79">
            <v>16536</v>
          </cell>
        </row>
        <row r="80">
          <cell r="H80" t="str">
            <v xml:space="preserve"> </v>
          </cell>
          <cell r="I80">
            <v>50339.43</v>
          </cell>
        </row>
        <row r="81">
          <cell r="H81" t="str">
            <v>X085A762 GROSS</v>
          </cell>
          <cell r="I81">
            <v>15000</v>
          </cell>
        </row>
        <row r="82">
          <cell r="H82" t="str">
            <v xml:space="preserve"> </v>
          </cell>
          <cell r="I82">
            <v>15000</v>
          </cell>
        </row>
        <row r="83">
          <cell r="H83" t="str">
            <v>X085A710 GROSS</v>
          </cell>
          <cell r="I83">
            <v>370</v>
          </cell>
        </row>
        <row r="84">
          <cell r="H84" t="str">
            <v xml:space="preserve"> </v>
          </cell>
          <cell r="I84">
            <v>370</v>
          </cell>
        </row>
        <row r="85">
          <cell r="H85" t="str">
            <v>X085A535 GROSS</v>
          </cell>
          <cell r="I85">
            <v>-1240</v>
          </cell>
        </row>
        <row r="86">
          <cell r="H86" t="str">
            <v>X085A535 INCOME</v>
          </cell>
          <cell r="I86">
            <v>-29</v>
          </cell>
        </row>
        <row r="87">
          <cell r="H87" t="str">
            <v>X085A536 GROSS</v>
          </cell>
          <cell r="I87">
            <v>-945</v>
          </cell>
        </row>
        <row r="88">
          <cell r="H88" t="str">
            <v>X085A537 GROSS</v>
          </cell>
          <cell r="I88">
            <v>-255</v>
          </cell>
        </row>
        <row r="89">
          <cell r="H89" t="str">
            <v xml:space="preserve"> </v>
          </cell>
          <cell r="I89">
            <v>-2469</v>
          </cell>
        </row>
        <row r="90">
          <cell r="H90" t="str">
            <v>X085A641 GROSS</v>
          </cell>
          <cell r="I90">
            <v>0</v>
          </cell>
        </row>
        <row r="91">
          <cell r="H91" t="str">
            <v>X085A641 INCOME</v>
          </cell>
          <cell r="I91">
            <v>0</v>
          </cell>
        </row>
        <row r="92">
          <cell r="H92" t="str">
            <v xml:space="preserve"> </v>
          </cell>
          <cell r="I92">
            <v>0</v>
          </cell>
        </row>
        <row r="93">
          <cell r="H93" t="str">
            <v>X085A757 GROSS</v>
          </cell>
          <cell r="I93">
            <v>2350</v>
          </cell>
        </row>
        <row r="94">
          <cell r="H94" t="str">
            <v xml:space="preserve"> </v>
          </cell>
          <cell r="I94">
            <v>2350</v>
          </cell>
        </row>
        <row r="95">
          <cell r="H95" t="str">
            <v>X085A795 GROSS</v>
          </cell>
          <cell r="I95">
            <v>1966</v>
          </cell>
        </row>
        <row r="96">
          <cell r="H96" t="str">
            <v>X085A795 INCOME</v>
          </cell>
          <cell r="I96">
            <v>-2593</v>
          </cell>
        </row>
        <row r="97">
          <cell r="H97" t="str">
            <v xml:space="preserve"> </v>
          </cell>
          <cell r="I97">
            <v>-627</v>
          </cell>
        </row>
        <row r="98">
          <cell r="H98" t="str">
            <v>X085A534 GROSS</v>
          </cell>
          <cell r="I98">
            <v>-38448</v>
          </cell>
        </row>
        <row r="99">
          <cell r="H99" t="str">
            <v>X085A534 INCOME</v>
          </cell>
          <cell r="I99">
            <v>-12231</v>
          </cell>
        </row>
        <row r="100">
          <cell r="H100" t="str">
            <v xml:space="preserve"> </v>
          </cell>
          <cell r="I100">
            <v>-50679</v>
          </cell>
        </row>
        <row r="101">
          <cell r="H101" t="str">
            <v xml:space="preserve"> </v>
          </cell>
          <cell r="I101">
            <v>-36055</v>
          </cell>
        </row>
        <row r="102">
          <cell r="H102" t="str">
            <v xml:space="preserve"> </v>
          </cell>
          <cell r="I102">
            <v>213434.34250000003</v>
          </cell>
        </row>
        <row r="103">
          <cell r="H103" t="str">
            <v>X085A514 GROSS</v>
          </cell>
          <cell r="I103">
            <v>0</v>
          </cell>
        </row>
        <row r="104">
          <cell r="H104" t="str">
            <v xml:space="preserve"> </v>
          </cell>
          <cell r="I104">
            <v>0</v>
          </cell>
        </row>
        <row r="105">
          <cell r="H105" t="str">
            <v xml:space="preserve"> </v>
          </cell>
          <cell r="I105">
            <v>0</v>
          </cell>
        </row>
        <row r="106">
          <cell r="H106" t="str">
            <v>X085A764 GROSS</v>
          </cell>
          <cell r="I106">
            <v>10267.981309999999</v>
          </cell>
        </row>
        <row r="107">
          <cell r="H107" t="str">
            <v>X085A768 GROSS</v>
          </cell>
          <cell r="I107">
            <v>9001.1367900000005</v>
          </cell>
        </row>
        <row r="108">
          <cell r="H108" t="str">
            <v>X085A765 GROSS</v>
          </cell>
          <cell r="I108">
            <v>75</v>
          </cell>
        </row>
        <row r="109">
          <cell r="H109" t="str">
            <v>X085A770 GROSS</v>
          </cell>
          <cell r="I109">
            <v>571.77557999999988</v>
          </cell>
        </row>
        <row r="110">
          <cell r="H110" t="str">
            <v>X085A812 GROSS</v>
          </cell>
          <cell r="I110">
            <v>4123.0140000000001</v>
          </cell>
        </row>
        <row r="111">
          <cell r="H111" t="str">
            <v xml:space="preserve"> </v>
          </cell>
          <cell r="I111">
            <v>24038.90768</v>
          </cell>
        </row>
        <row r="112">
          <cell r="H112" t="str">
            <v xml:space="preserve"> </v>
          </cell>
          <cell r="I112">
            <v>24038.90768</v>
          </cell>
        </row>
        <row r="113">
          <cell r="H113" t="str">
            <v>X085A108 GROSS</v>
          </cell>
          <cell r="I113">
            <v>0</v>
          </cell>
        </row>
        <row r="114">
          <cell r="H114" t="str">
            <v>X085A117 GROSS</v>
          </cell>
          <cell r="I114">
            <v>17.739319999999999</v>
          </cell>
        </row>
        <row r="115">
          <cell r="H115" t="str">
            <v>X085A404 GROSS</v>
          </cell>
          <cell r="I115">
            <v>2.16</v>
          </cell>
        </row>
        <row r="116">
          <cell r="H116" t="str">
            <v>X085A698 GROSS</v>
          </cell>
          <cell r="I116">
            <v>42171.470999999998</v>
          </cell>
        </row>
        <row r="117">
          <cell r="H117" t="str">
            <v>X085A793 GROSS</v>
          </cell>
          <cell r="I117">
            <v>500</v>
          </cell>
        </row>
        <row r="118">
          <cell r="H118" t="str">
            <v>X085A120 GROSS</v>
          </cell>
          <cell r="I118">
            <v>24075.308290000001</v>
          </cell>
        </row>
        <row r="119">
          <cell r="H119" t="str">
            <v>X085A120 INCOME</v>
          </cell>
          <cell r="I119">
            <v>-224.79482999999999</v>
          </cell>
        </row>
        <row r="120">
          <cell r="H120" t="str">
            <v>X085A713 GROSS</v>
          </cell>
          <cell r="I120">
            <v>5219.4645</v>
          </cell>
        </row>
        <row r="121">
          <cell r="H121" t="str">
            <v xml:space="preserve"> </v>
          </cell>
          <cell r="I121">
            <v>71761.348280000006</v>
          </cell>
        </row>
        <row r="122">
          <cell r="H122" t="str">
            <v>X085A612 GROSS</v>
          </cell>
          <cell r="I122">
            <v>3795.0251700000008</v>
          </cell>
        </row>
        <row r="123">
          <cell r="H123" t="str">
            <v xml:space="preserve"> </v>
          </cell>
          <cell r="I123">
            <v>3795.0251700000008</v>
          </cell>
        </row>
        <row r="124">
          <cell r="H124" t="str">
            <v xml:space="preserve"> </v>
          </cell>
          <cell r="I124">
            <v>75556.373450000014</v>
          </cell>
        </row>
        <row r="125">
          <cell r="H125" t="str">
            <v>X085A547 GROSS</v>
          </cell>
          <cell r="I125">
            <v>4050.1759999999999</v>
          </cell>
        </row>
        <row r="126">
          <cell r="H126" t="str">
            <v>X085A549 GROSS</v>
          </cell>
          <cell r="I126">
            <v>4164.2629999999999</v>
          </cell>
        </row>
        <row r="127">
          <cell r="H127" t="str">
            <v>X085A613 GROSS</v>
          </cell>
          <cell r="I127">
            <v>1250</v>
          </cell>
        </row>
        <row r="128">
          <cell r="H128" t="str">
            <v>X085A161 GROSS</v>
          </cell>
          <cell r="I128">
            <v>2200</v>
          </cell>
        </row>
        <row r="129">
          <cell r="H129" t="str">
            <v>X085A736 GROSS</v>
          </cell>
          <cell r="I129">
            <v>1950</v>
          </cell>
        </row>
        <row r="130">
          <cell r="H130" t="str">
            <v xml:space="preserve"> </v>
          </cell>
          <cell r="I130">
            <v>13614.439</v>
          </cell>
        </row>
        <row r="131">
          <cell r="H131" t="str">
            <v>X085A541 GROSS</v>
          </cell>
          <cell r="I131">
            <v>0</v>
          </cell>
        </row>
        <row r="132">
          <cell r="H132" t="str">
            <v xml:space="preserve"> </v>
          </cell>
          <cell r="I132">
            <v>0</v>
          </cell>
        </row>
        <row r="133">
          <cell r="H133" t="str">
            <v xml:space="preserve"> </v>
          </cell>
          <cell r="I133">
            <v>13614.439</v>
          </cell>
        </row>
        <row r="134">
          <cell r="H134" t="str">
            <v>X085A489 GROSS</v>
          </cell>
          <cell r="I134">
            <v>3831.92</v>
          </cell>
        </row>
        <row r="135">
          <cell r="H135" t="str">
            <v xml:space="preserve"> </v>
          </cell>
          <cell r="I135">
            <v>3831.92</v>
          </cell>
        </row>
        <row r="136">
          <cell r="H136" t="str">
            <v>X085A403 GROSS</v>
          </cell>
          <cell r="I136">
            <v>0</v>
          </cell>
        </row>
        <row r="137">
          <cell r="H137" t="str">
            <v xml:space="preserve"> </v>
          </cell>
          <cell r="I137">
            <v>0</v>
          </cell>
        </row>
        <row r="138">
          <cell r="H138" t="str">
            <v>X085A464 GROSS</v>
          </cell>
          <cell r="I138">
            <v>498.73700000000002</v>
          </cell>
        </row>
        <row r="139">
          <cell r="H139" t="str">
            <v xml:space="preserve"> </v>
          </cell>
          <cell r="I139">
            <v>498.73700000000002</v>
          </cell>
        </row>
        <row r="140">
          <cell r="H140" t="str">
            <v>X085A543 GROSS</v>
          </cell>
          <cell r="I140">
            <v>162.023</v>
          </cell>
        </row>
        <row r="141">
          <cell r="H141" t="str">
            <v>X085A544 GROSS</v>
          </cell>
          <cell r="I141">
            <v>0</v>
          </cell>
        </row>
        <row r="142">
          <cell r="H142" t="str">
            <v>X085A546 GROSS</v>
          </cell>
          <cell r="I142">
            <v>49.051290000000002</v>
          </cell>
        </row>
        <row r="143">
          <cell r="H143" t="str">
            <v>X085A545 GROSS</v>
          </cell>
          <cell r="I143">
            <v>0</v>
          </cell>
        </row>
        <row r="144">
          <cell r="H144" t="str">
            <v xml:space="preserve"> </v>
          </cell>
          <cell r="I144">
            <v>211.07428999999999</v>
          </cell>
        </row>
        <row r="145">
          <cell r="H145" t="str">
            <v>X085A373 GROSS</v>
          </cell>
          <cell r="I145">
            <v>169646.46913000001</v>
          </cell>
        </row>
        <row r="146">
          <cell r="H146" t="str">
            <v xml:space="preserve"> </v>
          </cell>
          <cell r="I146">
            <v>169646.46913000001</v>
          </cell>
        </row>
        <row r="147">
          <cell r="H147" t="str">
            <v>X085A777 GROSS</v>
          </cell>
          <cell r="I147">
            <v>6000</v>
          </cell>
        </row>
        <row r="148">
          <cell r="H148" t="str">
            <v xml:space="preserve"> </v>
          </cell>
          <cell r="I148">
            <v>6000</v>
          </cell>
        </row>
        <row r="149">
          <cell r="H149" t="str">
            <v xml:space="preserve"> </v>
          </cell>
          <cell r="I149">
            <v>180188.20042000001</v>
          </cell>
        </row>
        <row r="150">
          <cell r="H150" t="str">
            <v>X085A687 GROSS</v>
          </cell>
          <cell r="I150">
            <v>0</v>
          </cell>
        </row>
        <row r="151">
          <cell r="H151" t="str">
            <v>X085A813 GROSS</v>
          </cell>
          <cell r="I151">
            <v>4223.9533499999998</v>
          </cell>
        </row>
        <row r="152">
          <cell r="H152" t="str">
            <v xml:space="preserve"> </v>
          </cell>
          <cell r="I152">
            <v>4223.9533499999998</v>
          </cell>
        </row>
        <row r="153">
          <cell r="H153" t="str">
            <v xml:space="preserve"> </v>
          </cell>
          <cell r="I153">
            <v>4223.9533499999998</v>
          </cell>
        </row>
        <row r="154">
          <cell r="H154" t="str">
            <v xml:space="preserve"> </v>
          </cell>
          <cell r="I154">
            <v>297621.87390000006</v>
          </cell>
        </row>
        <row r="155">
          <cell r="H155" t="str">
            <v>X085A352 GROSS</v>
          </cell>
          <cell r="I155">
            <v>251.2</v>
          </cell>
        </row>
        <row r="156">
          <cell r="H156" t="str">
            <v>X085A352 INCOME</v>
          </cell>
          <cell r="I156">
            <v>-1050</v>
          </cell>
        </row>
        <row r="157">
          <cell r="H157" t="str">
            <v xml:space="preserve"> </v>
          </cell>
          <cell r="I157">
            <v>-798.8</v>
          </cell>
        </row>
        <row r="158">
          <cell r="H158" t="str">
            <v xml:space="preserve"> </v>
          </cell>
          <cell r="I158">
            <v>-798.8</v>
          </cell>
        </row>
        <row r="159">
          <cell r="H159" t="str">
            <v>X085A652 GROSS</v>
          </cell>
          <cell r="I159">
            <v>1499.5130300000001</v>
          </cell>
        </row>
        <row r="160">
          <cell r="H160" t="str">
            <v>X085A817 GROSS</v>
          </cell>
          <cell r="I160">
            <v>2160.4920000000002</v>
          </cell>
        </row>
        <row r="161">
          <cell r="H161" t="str">
            <v xml:space="preserve"> </v>
          </cell>
          <cell r="I161">
            <v>3660.0050300000003</v>
          </cell>
        </row>
        <row r="162">
          <cell r="H162" t="str">
            <v xml:space="preserve"> </v>
          </cell>
          <cell r="I162">
            <v>3660.0050300000003</v>
          </cell>
        </row>
        <row r="163">
          <cell r="H163" t="str">
            <v>X085A001 GROSS</v>
          </cell>
          <cell r="I163">
            <v>3562.6744500000004</v>
          </cell>
        </row>
        <row r="164">
          <cell r="H164" t="str">
            <v>X085A001 INCOME</v>
          </cell>
          <cell r="I164">
            <v>-363.49057000000005</v>
          </cell>
        </row>
        <row r="165">
          <cell r="H165" t="str">
            <v xml:space="preserve"> </v>
          </cell>
          <cell r="I165">
            <v>3199.1838800000005</v>
          </cell>
        </row>
        <row r="166">
          <cell r="H166" t="str">
            <v>X085A018 GROSS</v>
          </cell>
          <cell r="I166">
            <v>0</v>
          </cell>
        </row>
        <row r="167">
          <cell r="H167" t="str">
            <v xml:space="preserve"> </v>
          </cell>
          <cell r="I167">
            <v>0</v>
          </cell>
        </row>
        <row r="168">
          <cell r="H168" t="str">
            <v xml:space="preserve"> </v>
          </cell>
          <cell r="I168">
            <v>3199.1838800000005</v>
          </cell>
        </row>
        <row r="169">
          <cell r="H169" t="str">
            <v>X085A375 GROSS</v>
          </cell>
          <cell r="I169">
            <v>4279.6125499999998</v>
          </cell>
        </row>
        <row r="170">
          <cell r="H170" t="str">
            <v>X085A375 INCOME</v>
          </cell>
          <cell r="I170">
            <v>217.79115000000002</v>
          </cell>
        </row>
        <row r="171">
          <cell r="H171" t="str">
            <v xml:space="preserve"> </v>
          </cell>
          <cell r="I171">
            <v>4497.4036999999998</v>
          </cell>
        </row>
        <row r="172">
          <cell r="H172" t="str">
            <v xml:space="preserve"> </v>
          </cell>
          <cell r="I172">
            <v>4497.4036999999998</v>
          </cell>
        </row>
        <row r="173">
          <cell r="H173" t="str">
            <v xml:space="preserve"> </v>
          </cell>
          <cell r="I173">
            <v>10557.79261</v>
          </cell>
        </row>
        <row r="174">
          <cell r="H174" t="str">
            <v>X085A184 GROSS</v>
          </cell>
          <cell r="I174">
            <v>57323.846409999998</v>
          </cell>
        </row>
        <row r="175">
          <cell r="H175" t="str">
            <v>X085A184 INCOME</v>
          </cell>
          <cell r="I175">
            <v>-68</v>
          </cell>
        </row>
        <row r="176">
          <cell r="H176" t="str">
            <v>X085A667 GROSS</v>
          </cell>
          <cell r="I176">
            <v>215054.74600000001</v>
          </cell>
        </row>
        <row r="177">
          <cell r="H177" t="str">
            <v xml:space="preserve"> </v>
          </cell>
          <cell r="I177">
            <v>272310.59241000004</v>
          </cell>
        </row>
        <row r="178">
          <cell r="H178" t="str">
            <v>X085A538 GROSS</v>
          </cell>
          <cell r="I178">
            <v>988</v>
          </cell>
        </row>
        <row r="179">
          <cell r="H179" t="str">
            <v xml:space="preserve"> </v>
          </cell>
          <cell r="I179">
            <v>988</v>
          </cell>
        </row>
        <row r="180">
          <cell r="H180" t="str">
            <v>X085A716 GROSS</v>
          </cell>
          <cell r="I180">
            <v>852.55</v>
          </cell>
        </row>
        <row r="181">
          <cell r="H181" t="str">
            <v xml:space="preserve"> </v>
          </cell>
          <cell r="I181">
            <v>852.55</v>
          </cell>
        </row>
        <row r="182">
          <cell r="H182" t="str">
            <v>X085A295 GROSS</v>
          </cell>
          <cell r="I182">
            <v>2127.4312799999998</v>
          </cell>
        </row>
        <row r="183">
          <cell r="H183" t="str">
            <v>X085A635 GROSS</v>
          </cell>
          <cell r="I183">
            <v>0</v>
          </cell>
        </row>
        <row r="184">
          <cell r="H184" t="str">
            <v>X085A645 GROSS</v>
          </cell>
          <cell r="I184">
            <v>2353.4843999999998</v>
          </cell>
        </row>
        <row r="185">
          <cell r="H185" t="str">
            <v>X085A790 GROSS</v>
          </cell>
          <cell r="I185">
            <v>1771.77</v>
          </cell>
        </row>
        <row r="186">
          <cell r="H186" t="str">
            <v>X085A791 GROSS</v>
          </cell>
          <cell r="I186">
            <v>348.67149999999998</v>
          </cell>
        </row>
        <row r="187">
          <cell r="H187" t="str">
            <v xml:space="preserve"> </v>
          </cell>
          <cell r="I187">
            <v>6601.3571800000009</v>
          </cell>
        </row>
        <row r="188">
          <cell r="H188" t="str">
            <v>X085A783 GROSS</v>
          </cell>
          <cell r="I188">
            <v>36962.58857</v>
          </cell>
        </row>
        <row r="189">
          <cell r="H189" t="str">
            <v xml:space="preserve"> </v>
          </cell>
          <cell r="I189">
            <v>36962.58857</v>
          </cell>
        </row>
        <row r="190">
          <cell r="H190" t="str">
            <v xml:space="preserve"> </v>
          </cell>
          <cell r="I190">
            <v>317715.0881600001</v>
          </cell>
        </row>
        <row r="191">
          <cell r="H191" t="str">
            <v>X085A189 GROSS</v>
          </cell>
          <cell r="I191">
            <v>942</v>
          </cell>
        </row>
        <row r="192">
          <cell r="H192" t="str">
            <v>X085A199 GROSS</v>
          </cell>
          <cell r="I192">
            <v>162</v>
          </cell>
        </row>
        <row r="193">
          <cell r="H193" t="str">
            <v>X085A199 INCOME</v>
          </cell>
          <cell r="I193">
            <v>0</v>
          </cell>
        </row>
        <row r="194">
          <cell r="H194" t="str">
            <v>X085A487 GROSS</v>
          </cell>
          <cell r="I194">
            <v>66</v>
          </cell>
        </row>
        <row r="195">
          <cell r="H195" t="str">
            <v xml:space="preserve"> </v>
          </cell>
          <cell r="I195">
            <v>1170</v>
          </cell>
        </row>
        <row r="196">
          <cell r="H196" t="str">
            <v xml:space="preserve"> </v>
          </cell>
          <cell r="I196">
            <v>1170</v>
          </cell>
        </row>
        <row r="197">
          <cell r="H197" t="str">
            <v>X085A465 GROSS</v>
          </cell>
          <cell r="I197">
            <v>24298</v>
          </cell>
        </row>
        <row r="198">
          <cell r="H198" t="str">
            <v xml:space="preserve"> </v>
          </cell>
          <cell r="I198">
            <v>24298</v>
          </cell>
        </row>
        <row r="199">
          <cell r="H199" t="str">
            <v>X085A460 GROSS</v>
          </cell>
          <cell r="I199">
            <v>250</v>
          </cell>
        </row>
        <row r="200">
          <cell r="H200" t="str">
            <v xml:space="preserve"> </v>
          </cell>
          <cell r="I200">
            <v>250</v>
          </cell>
        </row>
        <row r="201">
          <cell r="H201" t="str">
            <v>X085A565 GROSS</v>
          </cell>
          <cell r="I201">
            <v>304</v>
          </cell>
        </row>
        <row r="202">
          <cell r="H202" t="str">
            <v xml:space="preserve"> </v>
          </cell>
          <cell r="I202">
            <v>304</v>
          </cell>
        </row>
        <row r="203">
          <cell r="H203" t="str">
            <v>X085A376 GROSS</v>
          </cell>
          <cell r="I203">
            <v>150</v>
          </cell>
        </row>
        <row r="204">
          <cell r="H204" t="str">
            <v>X085A376 INCOME</v>
          </cell>
          <cell r="I204">
            <v>-7</v>
          </cell>
        </row>
        <row r="205">
          <cell r="H205" t="str">
            <v>X085A671 GROSS</v>
          </cell>
          <cell r="I205">
            <v>3701</v>
          </cell>
        </row>
        <row r="206">
          <cell r="H206" t="str">
            <v>X085A671 INCOME</v>
          </cell>
          <cell r="I206">
            <v>-58</v>
          </cell>
        </row>
        <row r="207">
          <cell r="H207" t="str">
            <v>X085A672 GROSS</v>
          </cell>
          <cell r="I207">
            <v>2470</v>
          </cell>
        </row>
        <row r="208">
          <cell r="H208" t="str">
            <v xml:space="preserve"> </v>
          </cell>
          <cell r="I208">
            <v>6256</v>
          </cell>
        </row>
        <row r="209">
          <cell r="H209" t="str">
            <v>X085A794 GROSS</v>
          </cell>
          <cell r="I209">
            <v>1000</v>
          </cell>
        </row>
        <row r="210">
          <cell r="H210" t="str">
            <v xml:space="preserve"> </v>
          </cell>
          <cell r="I210">
            <v>1000</v>
          </cell>
        </row>
        <row r="211">
          <cell r="H211" t="str">
            <v xml:space="preserve"> </v>
          </cell>
          <cell r="I211">
            <v>32108</v>
          </cell>
        </row>
        <row r="212">
          <cell r="H212" t="str">
            <v>X085A283 GROSS</v>
          </cell>
          <cell r="I212">
            <v>947498.49100000004</v>
          </cell>
        </row>
        <row r="213">
          <cell r="H213" t="str">
            <v xml:space="preserve"> </v>
          </cell>
          <cell r="I213">
            <v>947498.49100000004</v>
          </cell>
        </row>
        <row r="214">
          <cell r="H214" t="str">
            <v>X085A553 GROSS</v>
          </cell>
          <cell r="I214">
            <v>10080.16</v>
          </cell>
        </row>
        <row r="215">
          <cell r="H215" t="str">
            <v xml:space="preserve"> </v>
          </cell>
          <cell r="I215">
            <v>10080.16</v>
          </cell>
        </row>
        <row r="216">
          <cell r="H216" t="str">
            <v>X085A712 GROSS</v>
          </cell>
          <cell r="I216">
            <v>6000</v>
          </cell>
        </row>
        <row r="217">
          <cell r="H217" t="str">
            <v xml:space="preserve"> </v>
          </cell>
          <cell r="I217">
            <v>6000</v>
          </cell>
        </row>
        <row r="218">
          <cell r="H218" t="str">
            <v>X085A763 GROSS</v>
          </cell>
          <cell r="I218">
            <v>670</v>
          </cell>
        </row>
        <row r="219">
          <cell r="H219" t="str">
            <v xml:space="preserve"> </v>
          </cell>
          <cell r="I219">
            <v>670</v>
          </cell>
        </row>
        <row r="220">
          <cell r="H220" t="str">
            <v xml:space="preserve"> </v>
          </cell>
          <cell r="I220">
            <v>964248.65100000007</v>
          </cell>
        </row>
        <row r="221">
          <cell r="H221" t="str">
            <v>X085A168 INCOME</v>
          </cell>
          <cell r="I221">
            <v>-9824.382770000002</v>
          </cell>
        </row>
        <row r="222">
          <cell r="H222" t="str">
            <v xml:space="preserve"> </v>
          </cell>
          <cell r="I222">
            <v>-9824.382770000002</v>
          </cell>
        </row>
        <row r="223">
          <cell r="H223" t="str">
            <v>X085A392 GROSS</v>
          </cell>
          <cell r="I223">
            <v>346.63299999999998</v>
          </cell>
        </row>
        <row r="224">
          <cell r="H224" t="str">
            <v>X085A392 INCOME</v>
          </cell>
          <cell r="I224">
            <v>-1999.19643</v>
          </cell>
        </row>
        <row r="225">
          <cell r="H225" t="str">
            <v xml:space="preserve"> </v>
          </cell>
          <cell r="I225">
            <v>-1652.5634299999999</v>
          </cell>
        </row>
        <row r="226">
          <cell r="H226" t="str">
            <v>X085A293 GROSS</v>
          </cell>
          <cell r="I226">
            <v>192133.58199999999</v>
          </cell>
        </row>
        <row r="227">
          <cell r="H227" t="str">
            <v>X085A293 INCOME</v>
          </cell>
          <cell r="I227">
            <v>-46.026800000000001</v>
          </cell>
        </row>
        <row r="228">
          <cell r="H228" t="str">
            <v xml:space="preserve"> </v>
          </cell>
          <cell r="I228">
            <v>192087.5552</v>
          </cell>
        </row>
        <row r="229">
          <cell r="H229" t="str">
            <v>X085A308 GROSS</v>
          </cell>
          <cell r="I229">
            <v>1388.0317399999999</v>
          </cell>
        </row>
        <row r="230">
          <cell r="H230" t="str">
            <v>X085A531 GROSS</v>
          </cell>
          <cell r="I230">
            <v>395.22133000000002</v>
          </cell>
        </row>
        <row r="231">
          <cell r="H231" t="str">
            <v xml:space="preserve"> </v>
          </cell>
          <cell r="I231">
            <v>1783.25307</v>
          </cell>
        </row>
        <row r="232">
          <cell r="H232" t="str">
            <v>X085A234 GROSS</v>
          </cell>
          <cell r="I232">
            <v>6.6413900000000003</v>
          </cell>
        </row>
        <row r="233">
          <cell r="H233" t="str">
            <v xml:space="preserve"> </v>
          </cell>
          <cell r="I233">
            <v>6.6413900000000003</v>
          </cell>
        </row>
        <row r="234">
          <cell r="H234" t="str">
            <v>X085A306 GROSS</v>
          </cell>
          <cell r="I234">
            <v>-5.1320000000000005E-2</v>
          </cell>
        </row>
        <row r="235">
          <cell r="H235" t="str">
            <v xml:space="preserve"> </v>
          </cell>
          <cell r="I235">
            <v>-5.1320000000000005E-2</v>
          </cell>
        </row>
        <row r="236">
          <cell r="H236" t="str">
            <v>X085A666 GROSS</v>
          </cell>
          <cell r="I236">
            <v>10150.143</v>
          </cell>
        </row>
        <row r="237">
          <cell r="H237" t="str">
            <v xml:space="preserve"> </v>
          </cell>
          <cell r="I237">
            <v>10150.143</v>
          </cell>
        </row>
        <row r="238">
          <cell r="H238" t="str">
            <v>X085A186 GROSS</v>
          </cell>
          <cell r="I238">
            <v>933.57640000000004</v>
          </cell>
        </row>
        <row r="239">
          <cell r="H239" t="str">
            <v xml:space="preserve"> </v>
          </cell>
          <cell r="I239">
            <v>933.57640000000004</v>
          </cell>
        </row>
        <row r="240">
          <cell r="H240" t="str">
            <v>X085A681 GROSS</v>
          </cell>
          <cell r="I240">
            <v>9101.7219999999998</v>
          </cell>
        </row>
        <row r="241">
          <cell r="H241" t="str">
            <v xml:space="preserve"> </v>
          </cell>
          <cell r="I241">
            <v>9101.7219999999998</v>
          </cell>
        </row>
        <row r="242">
          <cell r="H242" t="str">
            <v xml:space="preserve"> </v>
          </cell>
          <cell r="I242">
            <v>202585.89354000002</v>
          </cell>
        </row>
        <row r="243">
          <cell r="H243" t="str">
            <v>X085A166 GROSS</v>
          </cell>
          <cell r="I243">
            <v>2.4089999999999998</v>
          </cell>
        </row>
        <row r="244">
          <cell r="H244" t="str">
            <v>X085A166 INCOME</v>
          </cell>
          <cell r="I244">
            <v>0</v>
          </cell>
        </row>
        <row r="245">
          <cell r="H245" t="str">
            <v>X085A759 GROSS</v>
          </cell>
          <cell r="I245">
            <v>1031.5</v>
          </cell>
        </row>
        <row r="246">
          <cell r="H246" t="str">
            <v>X085A173 GROSS</v>
          </cell>
          <cell r="I246">
            <v>1223.3124700000001</v>
          </cell>
        </row>
        <row r="247">
          <cell r="H247" t="str">
            <v>X085A173 INCOME</v>
          </cell>
          <cell r="I247">
            <v>-564.70375999999999</v>
          </cell>
        </row>
      </sheetData>
      <sheetData sheetId="6">
        <row r="8">
          <cell r="F8"/>
          <cell r="G8" t="str">
            <v>Estimates Column</v>
          </cell>
          <cell r="H8" t="str">
            <v>Sum of DCLG NEW Total</v>
          </cell>
        </row>
        <row r="9">
          <cell r="F9" t="str">
            <v>X085A359 GROSS</v>
          </cell>
          <cell r="G9" t="str">
            <v>GROSS</v>
          </cell>
          <cell r="H9">
            <v>-69.157880000000006</v>
          </cell>
        </row>
        <row r="10">
          <cell r="F10" t="str">
            <v>X085A062 INCOME</v>
          </cell>
          <cell r="G10" t="str">
            <v>INCOME</v>
          </cell>
          <cell r="H10">
            <v>-11265.323069999999</v>
          </cell>
        </row>
        <row r="11">
          <cell r="F11" t="str">
            <v>X085A696 GROSS</v>
          </cell>
          <cell r="G11" t="str">
            <v>GROSS</v>
          </cell>
          <cell r="H11">
            <v>24681.36277</v>
          </cell>
        </row>
        <row r="12">
          <cell r="F12" t="str">
            <v>X085A696 INCOME</v>
          </cell>
          <cell r="G12" t="str">
            <v>INCOME</v>
          </cell>
          <cell r="H12">
            <v>-24681.36277</v>
          </cell>
        </row>
        <row r="13">
          <cell r="F13" t="str">
            <v xml:space="preserve"> </v>
          </cell>
          <cell r="G13"/>
          <cell r="H13">
            <v>-11334.480949999999</v>
          </cell>
        </row>
        <row r="14">
          <cell r="F14" t="str">
            <v>X085A390 GROSS</v>
          </cell>
          <cell r="G14" t="str">
            <v>GROSS</v>
          </cell>
          <cell r="H14">
            <v>15495.71055</v>
          </cell>
        </row>
        <row r="15">
          <cell r="F15" t="str">
            <v>X085A395 GROSS</v>
          </cell>
          <cell r="G15" t="str">
            <v>GROSS</v>
          </cell>
          <cell r="H15">
            <v>137500</v>
          </cell>
        </row>
        <row r="16">
          <cell r="F16" t="str">
            <v>X085A594 GROSS</v>
          </cell>
          <cell r="G16" t="str">
            <v>GROSS</v>
          </cell>
          <cell r="H16">
            <v>1029776.988</v>
          </cell>
        </row>
        <row r="17">
          <cell r="F17" t="str">
            <v>X085A729 GROSS</v>
          </cell>
          <cell r="G17" t="str">
            <v>GROSS</v>
          </cell>
          <cell r="H17">
            <v>12900</v>
          </cell>
        </row>
        <row r="18">
          <cell r="F18" t="str">
            <v xml:space="preserve"> </v>
          </cell>
          <cell r="G18"/>
          <cell r="H18">
            <v>1195672.6985500001</v>
          </cell>
        </row>
        <row r="19">
          <cell r="F19" t="str">
            <v>X085A011 GROSS</v>
          </cell>
          <cell r="G19" t="str">
            <v>GROSS</v>
          </cell>
          <cell r="H19">
            <v>892.97</v>
          </cell>
        </row>
        <row r="20">
          <cell r="F20" t="str">
            <v xml:space="preserve"> </v>
          </cell>
          <cell r="G20"/>
          <cell r="H20">
            <v>892.97</v>
          </cell>
        </row>
        <row r="21">
          <cell r="F21" t="str">
            <v>X085A514 GROSS</v>
          </cell>
          <cell r="G21" t="str">
            <v>GROSS</v>
          </cell>
          <cell r="H21">
            <v>404.43292000000002</v>
          </cell>
        </row>
        <row r="22">
          <cell r="F22" t="str">
            <v>X085A508 GROSS</v>
          </cell>
          <cell r="G22" t="str">
            <v>GROSS</v>
          </cell>
          <cell r="H22">
            <v>50</v>
          </cell>
        </row>
        <row r="23">
          <cell r="F23" t="str">
            <v xml:space="preserve"> </v>
          </cell>
          <cell r="G23"/>
          <cell r="H23">
            <v>454.43292000000002</v>
          </cell>
        </row>
        <row r="24">
          <cell r="F24" t="str">
            <v>X085A750 GROSS</v>
          </cell>
          <cell r="G24" t="str">
            <v>GROSS</v>
          </cell>
          <cell r="H24">
            <v>464.99159999999995</v>
          </cell>
        </row>
        <row r="25">
          <cell r="F25" t="str">
            <v xml:space="preserve"> </v>
          </cell>
          <cell r="G25"/>
          <cell r="H25">
            <v>464.99159999999995</v>
          </cell>
        </row>
        <row r="26">
          <cell r="F26" t="str">
            <v>X085A612 GROSS</v>
          </cell>
          <cell r="G26" t="str">
            <v>GROSS</v>
          </cell>
          <cell r="H26">
            <v>0</v>
          </cell>
        </row>
        <row r="27">
          <cell r="F27" t="str">
            <v xml:space="preserve"> </v>
          </cell>
          <cell r="G27"/>
          <cell r="H27">
            <v>0</v>
          </cell>
        </row>
        <row r="28">
          <cell r="F28" t="str">
            <v>X085A373 GROSS</v>
          </cell>
          <cell r="G28" t="str">
            <v>GROSS</v>
          </cell>
          <cell r="H28">
            <v>659.08888999999999</v>
          </cell>
        </row>
        <row r="29">
          <cell r="F29" t="str">
            <v xml:space="preserve"> </v>
          </cell>
          <cell r="G29"/>
          <cell r="H29">
            <v>659.08888999999999</v>
          </cell>
        </row>
        <row r="30">
          <cell r="F30" t="str">
            <v>X085A352 GROSS</v>
          </cell>
          <cell r="G30" t="str">
            <v>GROSS</v>
          </cell>
          <cell r="H30">
            <v>7069.77225</v>
          </cell>
        </row>
        <row r="31">
          <cell r="F31" t="str">
            <v xml:space="preserve"> </v>
          </cell>
          <cell r="G31"/>
          <cell r="H31">
            <v>7069.77225</v>
          </cell>
        </row>
        <row r="32">
          <cell r="F32" t="str">
            <v>X085A001 GROSS</v>
          </cell>
          <cell r="G32" t="str">
            <v>GROSS</v>
          </cell>
          <cell r="H32">
            <v>11881.088519999999</v>
          </cell>
        </row>
        <row r="33">
          <cell r="F33" t="str">
            <v>X085A018 GROSS</v>
          </cell>
          <cell r="G33" t="str">
            <v>GROSS</v>
          </cell>
          <cell r="H33">
            <v>-149896</v>
          </cell>
        </row>
        <row r="34">
          <cell r="F34" t="str">
            <v xml:space="preserve"> </v>
          </cell>
          <cell r="G34"/>
          <cell r="H34">
            <v>-138014.91148000001</v>
          </cell>
        </row>
        <row r="35">
          <cell r="F35" t="str">
            <v>X085A759 GROSS</v>
          </cell>
          <cell r="G35" t="str">
            <v>GROSS</v>
          </cell>
          <cell r="H35">
            <v>1002.7</v>
          </cell>
        </row>
        <row r="36">
          <cell r="F36" t="str">
            <v>X085A166 GROSS</v>
          </cell>
          <cell r="G36" t="str">
            <v>GROSS</v>
          </cell>
          <cell r="H36">
            <v>2189.6683599999997</v>
          </cell>
        </row>
        <row r="37">
          <cell r="F37" t="str">
            <v xml:space="preserve"> </v>
          </cell>
          <cell r="G37"/>
          <cell r="H37">
            <v>3192.3683599999995</v>
          </cell>
        </row>
        <row r="38">
          <cell r="F38" t="str">
            <v>X085A556 GROSS</v>
          </cell>
          <cell r="G38" t="str">
            <v>GROSS</v>
          </cell>
          <cell r="H38">
            <v>40006</v>
          </cell>
        </row>
        <row r="39">
          <cell r="F39" t="str">
            <v xml:space="preserve"> </v>
          </cell>
          <cell r="G39"/>
          <cell r="H39">
            <v>40006</v>
          </cell>
        </row>
        <row r="40">
          <cell r="F40" t="str">
            <v>X085A437 GROSS</v>
          </cell>
          <cell r="G40" t="str">
            <v>GROSS</v>
          </cell>
          <cell r="H40">
            <v>616</v>
          </cell>
        </row>
        <row r="41">
          <cell r="F41" t="str">
            <v>X085A718 GROSS</v>
          </cell>
          <cell r="G41" t="str">
            <v>GROSS</v>
          </cell>
          <cell r="H41">
            <v>63395</v>
          </cell>
        </row>
        <row r="42">
          <cell r="F42" t="str">
            <v>X085A717 GROSS</v>
          </cell>
          <cell r="G42" t="str">
            <v>GROSS</v>
          </cell>
          <cell r="H42">
            <v>41000</v>
          </cell>
        </row>
        <row r="43">
          <cell r="F43" t="str">
            <v xml:space="preserve"> </v>
          </cell>
          <cell r="G43"/>
          <cell r="H43">
            <v>105011</v>
          </cell>
        </row>
        <row r="44">
          <cell r="F44" t="str">
            <v>X085A761 GROSS</v>
          </cell>
          <cell r="G44" t="str">
            <v>GROSS</v>
          </cell>
          <cell r="H44">
            <v>20</v>
          </cell>
        </row>
        <row r="45">
          <cell r="F45" t="str">
            <v xml:space="preserve"> </v>
          </cell>
          <cell r="G45"/>
          <cell r="H45">
            <v>20</v>
          </cell>
        </row>
        <row r="46">
          <cell r="F46" t="str">
            <v>X085A685 GROSS</v>
          </cell>
          <cell r="G46" t="str">
            <v>GROSS</v>
          </cell>
          <cell r="H46">
            <v>10000</v>
          </cell>
        </row>
        <row r="47">
          <cell r="F47" t="str">
            <v>X085A584 GROSS</v>
          </cell>
          <cell r="G47" t="str">
            <v>GROSS</v>
          </cell>
          <cell r="H47">
            <v>130.70750000000001</v>
          </cell>
        </row>
        <row r="48">
          <cell r="F48" t="str">
            <v>X085A742 GROSS</v>
          </cell>
          <cell r="G48" t="str">
            <v>GROSS</v>
          </cell>
          <cell r="H48">
            <v>60000</v>
          </cell>
        </row>
        <row r="49">
          <cell r="F49" t="str">
            <v>X085A742 INCOME</v>
          </cell>
          <cell r="G49" t="str">
            <v>INCOME</v>
          </cell>
          <cell r="H49">
            <v>0</v>
          </cell>
        </row>
        <row r="50">
          <cell r="F50" t="str">
            <v>X085A743 GROSS</v>
          </cell>
          <cell r="G50" t="str">
            <v>GROSS</v>
          </cell>
          <cell r="H50">
            <v>17900</v>
          </cell>
        </row>
        <row r="51">
          <cell r="F51" t="str">
            <v>X085A689 GROSS</v>
          </cell>
          <cell r="G51" t="str">
            <v>GROSS</v>
          </cell>
          <cell r="H51">
            <v>15000</v>
          </cell>
        </row>
        <row r="52">
          <cell r="F52" t="str">
            <v>X085A780 GROSS</v>
          </cell>
          <cell r="G52" t="str">
            <v>GROSS</v>
          </cell>
          <cell r="H52">
            <v>33800</v>
          </cell>
        </row>
        <row r="53">
          <cell r="F53" t="str">
            <v>X085A779 GROSS</v>
          </cell>
          <cell r="G53" t="str">
            <v>GROSS</v>
          </cell>
          <cell r="H53">
            <v>55000</v>
          </cell>
        </row>
        <row r="54">
          <cell r="F54" t="str">
            <v>X085A797 GROSS</v>
          </cell>
          <cell r="G54" t="str">
            <v>GROSS</v>
          </cell>
          <cell r="H54">
            <v>19000</v>
          </cell>
        </row>
        <row r="55">
          <cell r="F55" t="str">
            <v>X085A798 GROSS</v>
          </cell>
          <cell r="G55" t="str">
            <v>GROSS</v>
          </cell>
          <cell r="H55">
            <v>10000</v>
          </cell>
        </row>
        <row r="56">
          <cell r="F56" t="str">
            <v>X085A799 GROSS</v>
          </cell>
          <cell r="G56" t="str">
            <v>GROSS</v>
          </cell>
          <cell r="H56">
            <v>30000</v>
          </cell>
        </row>
        <row r="57">
          <cell r="F57" t="str">
            <v xml:space="preserve"> </v>
          </cell>
          <cell r="G57"/>
          <cell r="H57">
            <v>250830.70750000002</v>
          </cell>
        </row>
        <row r="58">
          <cell r="F58" t="str">
            <v>X085A275 GROSS</v>
          </cell>
          <cell r="G58" t="str">
            <v>GROSS</v>
          </cell>
          <cell r="H58">
            <v>7</v>
          </cell>
        </row>
        <row r="59">
          <cell r="F59" t="str">
            <v xml:space="preserve"> </v>
          </cell>
          <cell r="G59"/>
          <cell r="H59">
            <v>7</v>
          </cell>
        </row>
        <row r="60">
          <cell r="F60" t="str">
            <v>X085A755 GROSS</v>
          </cell>
          <cell r="G60" t="str">
            <v>GROSS</v>
          </cell>
          <cell r="H60">
            <v>28000</v>
          </cell>
        </row>
        <row r="61">
          <cell r="F61" t="str">
            <v>X085A172 GROSS</v>
          </cell>
          <cell r="G61" t="str">
            <v>GROSS</v>
          </cell>
          <cell r="H61">
            <v>468000</v>
          </cell>
        </row>
        <row r="62">
          <cell r="F62" t="str">
            <v>X085A172 INCOME</v>
          </cell>
          <cell r="G62" t="str">
            <v>INCOME</v>
          </cell>
          <cell r="H62">
            <v>-468000</v>
          </cell>
        </row>
        <row r="63">
          <cell r="F63" t="str">
            <v>X085A666 GROSS</v>
          </cell>
          <cell r="G63" t="str">
            <v>GROSS</v>
          </cell>
          <cell r="H63">
            <v>128.66399999999999</v>
          </cell>
        </row>
        <row r="64">
          <cell r="F64" t="str">
            <v>X085A168 INCOME</v>
          </cell>
          <cell r="G64" t="str">
            <v>INCOME</v>
          </cell>
          <cell r="H64">
            <v>-0.4576799999999821</v>
          </cell>
        </row>
        <row r="65">
          <cell r="F65" t="str">
            <v>X085A392 GROSS</v>
          </cell>
          <cell r="G65" t="str">
            <v>GROSS</v>
          </cell>
          <cell r="H65">
            <v>622812.5</v>
          </cell>
        </row>
        <row r="66">
          <cell r="F66" t="str">
            <v>X085A392 INCOME</v>
          </cell>
          <cell r="G66" t="str">
            <v>INCOME</v>
          </cell>
          <cell r="H66">
            <v>0</v>
          </cell>
        </row>
        <row r="67">
          <cell r="F67" t="str">
            <v>X085A801 GROSS</v>
          </cell>
          <cell r="G67" t="str">
            <v>GROSS</v>
          </cell>
          <cell r="H67">
            <v>191089.22940000001</v>
          </cell>
        </row>
        <row r="68">
          <cell r="F68" t="str">
            <v xml:space="preserve"> </v>
          </cell>
          <cell r="G68"/>
          <cell r="H68">
            <v>842029.93571999995</v>
          </cell>
        </row>
        <row r="69">
          <cell r="F69" t="str">
            <v>X085A490 GROSS</v>
          </cell>
          <cell r="G69" t="str">
            <v>GROSS</v>
          </cell>
          <cell r="H69">
            <v>75</v>
          </cell>
        </row>
        <row r="70">
          <cell r="F70" t="str">
            <v xml:space="preserve"> </v>
          </cell>
          <cell r="G70"/>
          <cell r="H70">
            <v>75</v>
          </cell>
        </row>
        <row r="71">
          <cell r="F71" t="str">
            <v>X085A534 GROSS</v>
          </cell>
          <cell r="G71" t="str">
            <v>GROSS</v>
          </cell>
          <cell r="H71">
            <v>155255</v>
          </cell>
        </row>
        <row r="72">
          <cell r="F72" t="str">
            <v>X085A534 INCOME</v>
          </cell>
          <cell r="G72" t="str">
            <v>INCOME</v>
          </cell>
          <cell r="H72">
            <v>-70993</v>
          </cell>
        </row>
        <row r="73">
          <cell r="F73" t="str">
            <v>X085A535 GROSS</v>
          </cell>
          <cell r="G73" t="str">
            <v>GROSS</v>
          </cell>
          <cell r="H73">
            <v>0</v>
          </cell>
        </row>
        <row r="74">
          <cell r="F74" t="str">
            <v>X085A535 INCOME</v>
          </cell>
          <cell r="G74" t="str">
            <v>INCOME</v>
          </cell>
          <cell r="H74">
            <v>-1335</v>
          </cell>
        </row>
        <row r="75">
          <cell r="F75" t="str">
            <v>X085A536 GROSS</v>
          </cell>
          <cell r="G75" t="str">
            <v>GROSS</v>
          </cell>
          <cell r="H75">
            <v>6302</v>
          </cell>
        </row>
        <row r="76">
          <cell r="F76" t="str">
            <v>X085A536 INCOME</v>
          </cell>
          <cell r="G76" t="str">
            <v>INCOME</v>
          </cell>
          <cell r="H76">
            <v>-954</v>
          </cell>
        </row>
        <row r="77">
          <cell r="F77" t="str">
            <v>X085A537 GROSS</v>
          </cell>
          <cell r="G77" t="str">
            <v>GROSS</v>
          </cell>
          <cell r="H77">
            <v>0</v>
          </cell>
        </row>
        <row r="78">
          <cell r="F78" t="str">
            <v>X085A537 INCOME</v>
          </cell>
          <cell r="G78" t="str">
            <v>INCOME</v>
          </cell>
          <cell r="H78">
            <v>0</v>
          </cell>
        </row>
        <row r="79">
          <cell r="F79" t="str">
            <v>X085A707 GROSS</v>
          </cell>
          <cell r="G79" t="str">
            <v>GROSS</v>
          </cell>
          <cell r="H79">
            <v>2000</v>
          </cell>
        </row>
        <row r="80">
          <cell r="F80" t="str">
            <v>X085A624 GROSS</v>
          </cell>
          <cell r="G80" t="str">
            <v>GROSS</v>
          </cell>
          <cell r="H80">
            <v>0</v>
          </cell>
        </row>
        <row r="81">
          <cell r="F81" t="str">
            <v>X085A673 GROSS</v>
          </cell>
          <cell r="G81" t="str">
            <v>GROSS</v>
          </cell>
          <cell r="H81">
            <v>18554</v>
          </cell>
        </row>
        <row r="82">
          <cell r="F82" t="str">
            <v>X085A673 INCOME</v>
          </cell>
          <cell r="G82" t="str">
            <v>INCOME</v>
          </cell>
          <cell r="H82">
            <v>-3500</v>
          </cell>
        </row>
        <row r="83">
          <cell r="F83" t="str">
            <v>X085A641 GROSS</v>
          </cell>
          <cell r="G83" t="str">
            <v>GROSS</v>
          </cell>
          <cell r="H83">
            <v>0</v>
          </cell>
        </row>
        <row r="84">
          <cell r="F84" t="str">
            <v>X085A641 INCOME</v>
          </cell>
          <cell r="G84" t="str">
            <v>INCOME</v>
          </cell>
          <cell r="H84">
            <v>0</v>
          </cell>
        </row>
        <row r="85">
          <cell r="F85" t="str">
            <v>X085A757 GROSS</v>
          </cell>
          <cell r="G85" t="str">
            <v>GROSS</v>
          </cell>
          <cell r="H85">
            <v>10400</v>
          </cell>
        </row>
        <row r="86">
          <cell r="F86" t="str">
            <v>X085A762 GROSS</v>
          </cell>
          <cell r="G86" t="str">
            <v>GROSS</v>
          </cell>
          <cell r="H86">
            <v>76600</v>
          </cell>
        </row>
        <row r="87">
          <cell r="F87" t="str">
            <v>X085A795 GROSS</v>
          </cell>
          <cell r="G87" t="str">
            <v>GROSS</v>
          </cell>
          <cell r="H87">
            <v>125000</v>
          </cell>
        </row>
        <row r="88">
          <cell r="F88" t="str">
            <v>X085A795 INCOME</v>
          </cell>
          <cell r="G88" t="str">
            <v>INCOME</v>
          </cell>
          <cell r="H88">
            <v>-6175</v>
          </cell>
        </row>
        <row r="89">
          <cell r="F89" t="str">
            <v>X085A796 GROSS</v>
          </cell>
          <cell r="G89" t="str">
            <v>GROSS</v>
          </cell>
          <cell r="H89">
            <v>10000</v>
          </cell>
        </row>
        <row r="90">
          <cell r="F90" t="str">
            <v xml:space="preserve"> </v>
          </cell>
          <cell r="G90"/>
          <cell r="H90">
            <v>321154</v>
          </cell>
        </row>
        <row r="91">
          <cell r="F91" t="str">
            <v>X085A248 INCOME</v>
          </cell>
          <cell r="G91" t="str">
            <v>INCOME</v>
          </cell>
          <cell r="H91">
            <v>-8975</v>
          </cell>
        </row>
        <row r="92">
          <cell r="F92" t="str">
            <v>X085A428 GROSS</v>
          </cell>
          <cell r="G92" t="str">
            <v>GROSS</v>
          </cell>
          <cell r="H92">
            <v>6122</v>
          </cell>
        </row>
        <row r="93">
          <cell r="F93" t="str">
            <v>X085A460 GROSS</v>
          </cell>
          <cell r="G93" t="str">
            <v>GROSS</v>
          </cell>
          <cell r="H93">
            <v>5085</v>
          </cell>
        </row>
        <row r="94">
          <cell r="F94" t="str">
            <v>X085A565 GROSS</v>
          </cell>
          <cell r="G94" t="str">
            <v>GROSS</v>
          </cell>
          <cell r="H94">
            <v>491</v>
          </cell>
        </row>
        <row r="95">
          <cell r="F95" t="str">
            <v>X085A376 GROSS</v>
          </cell>
          <cell r="G95" t="str">
            <v>GROSS</v>
          </cell>
          <cell r="H95">
            <v>4911</v>
          </cell>
        </row>
        <row r="96">
          <cell r="F96" t="str">
            <v>X085A671 GROSS</v>
          </cell>
          <cell r="G96" t="str">
            <v>GROSS</v>
          </cell>
          <cell r="H96">
            <v>24555</v>
          </cell>
        </row>
        <row r="97">
          <cell r="F97" t="str">
            <v>X085A672 GROSS</v>
          </cell>
          <cell r="G97" t="str">
            <v>GROSS</v>
          </cell>
          <cell r="H97">
            <v>26316</v>
          </cell>
        </row>
        <row r="98">
          <cell r="F98" t="str">
            <v>X085A794 GROSS</v>
          </cell>
          <cell r="G98" t="str">
            <v>GROSS</v>
          </cell>
          <cell r="H98">
            <v>4000</v>
          </cell>
        </row>
        <row r="99">
          <cell r="F99" t="str">
            <v xml:space="preserve"> </v>
          </cell>
          <cell r="G99"/>
          <cell r="H99">
            <v>62505</v>
          </cell>
        </row>
        <row r="100">
          <cell r="F100" t="str">
            <v>X085A184 GROSS</v>
          </cell>
          <cell r="G100" t="str">
            <v>GROSS</v>
          </cell>
          <cell r="H100">
            <v>25.5</v>
          </cell>
        </row>
        <row r="101">
          <cell r="F101" t="str">
            <v>X085A667 GROSS</v>
          </cell>
          <cell r="G101" t="str">
            <v>GROSS</v>
          </cell>
          <cell r="H101">
            <v>55</v>
          </cell>
        </row>
        <row r="102">
          <cell r="F102" t="str">
            <v>X085A744 GROSS</v>
          </cell>
          <cell r="G102" t="str">
            <v>GROSS</v>
          </cell>
          <cell r="H102">
            <v>4400</v>
          </cell>
        </row>
        <row r="103">
          <cell r="F103" t="str">
            <v xml:space="preserve"> </v>
          </cell>
          <cell r="G103"/>
          <cell r="H103">
            <v>4480.5</v>
          </cell>
        </row>
        <row r="104">
          <cell r="F104" t="str">
            <v>X085A189 GROSS</v>
          </cell>
          <cell r="G104" t="str">
            <v>GROSS</v>
          </cell>
          <cell r="H104">
            <v>773786</v>
          </cell>
        </row>
        <row r="105">
          <cell r="F105" t="str">
            <v>X085A189 INCOME</v>
          </cell>
          <cell r="G105" t="str">
            <v>INCOME</v>
          </cell>
          <cell r="H105">
            <v>-14565</v>
          </cell>
        </row>
        <row r="106">
          <cell r="F106" t="str">
            <v>X085A431 GROSS</v>
          </cell>
          <cell r="G106" t="str">
            <v>GROSS</v>
          </cell>
          <cell r="H106">
            <v>9766</v>
          </cell>
        </row>
        <row r="107">
          <cell r="F107" t="str">
            <v>X085A199 GROSS</v>
          </cell>
          <cell r="G107" t="str">
            <v>GROSS</v>
          </cell>
          <cell r="H107">
            <v>5011</v>
          </cell>
        </row>
        <row r="108">
          <cell r="F108" t="str">
            <v>X085A199 INCOME</v>
          </cell>
          <cell r="G108" t="str">
            <v>INCOME</v>
          </cell>
          <cell r="H108">
            <v>-255</v>
          </cell>
        </row>
        <row r="109">
          <cell r="F109" t="str">
            <v>X085A467 GROSS</v>
          </cell>
          <cell r="G109" t="str">
            <v>GROSS</v>
          </cell>
          <cell r="H109">
            <v>11</v>
          </cell>
        </row>
        <row r="110">
          <cell r="F110" t="str">
            <v>X085A487 INCOME</v>
          </cell>
          <cell r="G110" t="str">
            <v>INCOME</v>
          </cell>
          <cell r="H110">
            <v>-5145</v>
          </cell>
        </row>
        <row r="111">
          <cell r="F111" t="str">
            <v>X085A435 GROSS</v>
          </cell>
          <cell r="G111" t="str">
            <v>GROSS</v>
          </cell>
          <cell r="H111">
            <v>1123</v>
          </cell>
        </row>
        <row r="112">
          <cell r="F112" t="str">
            <v xml:space="preserve"> </v>
          </cell>
          <cell r="G112"/>
          <cell r="H112">
            <v>769732</v>
          </cell>
        </row>
        <row r="113">
          <cell r="F113" t="str">
            <v xml:space="preserve"> </v>
          </cell>
          <cell r="G113"/>
          <cell r="H113">
            <v>3454908.0733600003</v>
          </cell>
        </row>
      </sheetData>
      <sheetData sheetId="7">
        <row r="12">
          <cell r="G12"/>
          <cell r="H12" t="str">
            <v>Estimates Column</v>
          </cell>
          <cell r="I12" t="str">
            <v xml:space="preserve"> MHCLG Total</v>
          </cell>
        </row>
        <row r="13">
          <cell r="G13" t="str">
            <v>X085A556 GROSS</v>
          </cell>
          <cell r="H13" t="str">
            <v>GROSS</v>
          </cell>
          <cell r="I13">
            <v>24500</v>
          </cell>
        </row>
        <row r="14">
          <cell r="G14" t="str">
            <v>X085A556 INCOME</v>
          </cell>
          <cell r="H14" t="str">
            <v>INCOME</v>
          </cell>
          <cell r="I14">
            <v>-2500</v>
          </cell>
        </row>
        <row r="15">
          <cell r="G15" t="str">
            <v xml:space="preserve"> </v>
          </cell>
          <cell r="H15"/>
          <cell r="I15">
            <v>22000</v>
          </cell>
        </row>
        <row r="16">
          <cell r="G16" t="str">
            <v>X085A359 GROSS</v>
          </cell>
          <cell r="H16" t="str">
            <v>GROSS</v>
          </cell>
          <cell r="I16">
            <v>-69.157880000000006</v>
          </cell>
        </row>
        <row r="17">
          <cell r="G17" t="str">
            <v>X085A049 GROSS</v>
          </cell>
          <cell r="H17" t="str">
            <v>GROSS</v>
          </cell>
          <cell r="I17">
            <v>-980.90814999999998</v>
          </cell>
        </row>
        <row r="18">
          <cell r="G18" t="str">
            <v>X085A062 INCOME</v>
          </cell>
          <cell r="H18" t="str">
            <v>INCOME</v>
          </cell>
          <cell r="I18">
            <v>-11260.279839999999</v>
          </cell>
        </row>
        <row r="19">
          <cell r="G19" t="str">
            <v>X085A696 GROSS</v>
          </cell>
          <cell r="H19" t="str">
            <v>GROSS</v>
          </cell>
          <cell r="I19">
            <v>162097.72506</v>
          </cell>
        </row>
        <row r="20">
          <cell r="G20" t="str">
            <v>X085A696 INCOME</v>
          </cell>
          <cell r="H20" t="str">
            <v>INCOME</v>
          </cell>
          <cell r="I20">
            <v>-162097.72506</v>
          </cell>
        </row>
        <row r="21">
          <cell r="G21" t="str">
            <v xml:space="preserve"> </v>
          </cell>
          <cell r="H21"/>
          <cell r="I21">
            <v>-12310.34586999999</v>
          </cell>
        </row>
        <row r="22">
          <cell r="G22" t="str">
            <v>X085A390 GROSS</v>
          </cell>
          <cell r="H22" t="str">
            <v>GROSS</v>
          </cell>
          <cell r="I22">
            <v>17176.947390000001</v>
          </cell>
        </row>
        <row r="23">
          <cell r="G23" t="str">
            <v>X085A395 GROSS</v>
          </cell>
          <cell r="H23" t="str">
            <v>GROSS</v>
          </cell>
          <cell r="I23">
            <v>119500</v>
          </cell>
        </row>
        <row r="24">
          <cell r="G24" t="str">
            <v>X085A594 GROSS</v>
          </cell>
          <cell r="H24" t="str">
            <v>GROSS</v>
          </cell>
          <cell r="I24">
            <v>1027696.988</v>
          </cell>
        </row>
        <row r="25">
          <cell r="G25" t="str">
            <v>X085A729 GROSS</v>
          </cell>
          <cell r="H25" t="str">
            <v>GROSS</v>
          </cell>
          <cell r="I25">
            <v>12900</v>
          </cell>
        </row>
        <row r="26">
          <cell r="G26" t="str">
            <v>X085A704 GROSS</v>
          </cell>
          <cell r="H26" t="str">
            <v>GROSS</v>
          </cell>
          <cell r="I26">
            <v>1960</v>
          </cell>
        </row>
        <row r="27">
          <cell r="G27" t="str">
            <v xml:space="preserve"> </v>
          </cell>
          <cell r="H27"/>
          <cell r="I27">
            <v>1179233.93539</v>
          </cell>
        </row>
        <row r="28">
          <cell r="G28" t="str">
            <v>X085A011 GROSS</v>
          </cell>
          <cell r="H28" t="str">
            <v>GROSS</v>
          </cell>
          <cell r="I28">
            <v>2015.2203300000001</v>
          </cell>
        </row>
        <row r="29">
          <cell r="G29" t="str">
            <v xml:space="preserve"> </v>
          </cell>
          <cell r="H29"/>
          <cell r="I29">
            <v>2015.2203300000001</v>
          </cell>
        </row>
        <row r="30">
          <cell r="G30" t="str">
            <v>X085A730 GROSS</v>
          </cell>
          <cell r="H30" t="str">
            <v>GROSS</v>
          </cell>
          <cell r="I30">
            <v>2.448</v>
          </cell>
        </row>
        <row r="31">
          <cell r="G31" t="str">
            <v xml:space="preserve"> </v>
          </cell>
          <cell r="H31"/>
          <cell r="I31">
            <v>2.448</v>
          </cell>
        </row>
        <row r="32">
          <cell r="G32" t="str">
            <v>X085A356 GROSS</v>
          </cell>
          <cell r="H32" t="str">
            <v>GROSS</v>
          </cell>
          <cell r="I32">
            <v>6</v>
          </cell>
        </row>
        <row r="33">
          <cell r="G33" t="str">
            <v xml:space="preserve"> </v>
          </cell>
          <cell r="H33"/>
          <cell r="I33">
            <v>6</v>
          </cell>
        </row>
        <row r="34">
          <cell r="G34" t="str">
            <v>X085A743 GROSS</v>
          </cell>
          <cell r="H34" t="str">
            <v>GROSS</v>
          </cell>
          <cell r="I34">
            <v>18100</v>
          </cell>
        </row>
        <row r="35">
          <cell r="G35" t="str">
            <v>X085A689 GROSS</v>
          </cell>
          <cell r="H35" t="str">
            <v>GROSS</v>
          </cell>
          <cell r="I35">
            <v>15000</v>
          </cell>
        </row>
        <row r="36">
          <cell r="G36" t="str">
            <v>X085A797 GROSS</v>
          </cell>
          <cell r="H36" t="str">
            <v>GROSS</v>
          </cell>
          <cell r="I36">
            <v>19000</v>
          </cell>
        </row>
        <row r="37">
          <cell r="G37" t="str">
            <v>X085A798 GROSS</v>
          </cell>
          <cell r="H37" t="str">
            <v>GROSS</v>
          </cell>
          <cell r="I37">
            <v>0</v>
          </cell>
        </row>
        <row r="38">
          <cell r="G38" t="str">
            <v>X085A799 GROSS</v>
          </cell>
          <cell r="H38" t="str">
            <v>GROSS</v>
          </cell>
          <cell r="I38">
            <v>18750</v>
          </cell>
        </row>
        <row r="39">
          <cell r="G39" t="str">
            <v>X085A685 GROSS</v>
          </cell>
          <cell r="H39" t="str">
            <v>GROSS</v>
          </cell>
          <cell r="I39">
            <v>9993.7420000000002</v>
          </cell>
        </row>
        <row r="40">
          <cell r="G40" t="str">
            <v>X085A742 GROSS</v>
          </cell>
          <cell r="H40" t="str">
            <v>GROSS</v>
          </cell>
          <cell r="I40">
            <v>60000</v>
          </cell>
        </row>
        <row r="41">
          <cell r="G41" t="str">
            <v>X085A780 GROSS</v>
          </cell>
          <cell r="H41" t="str">
            <v>GROSS</v>
          </cell>
          <cell r="I41">
            <v>33800</v>
          </cell>
        </row>
        <row r="42">
          <cell r="G42" t="str">
            <v>X085A779 GROSS</v>
          </cell>
          <cell r="H42" t="str">
            <v>GROSS</v>
          </cell>
          <cell r="I42">
            <v>40000</v>
          </cell>
        </row>
        <row r="43">
          <cell r="G43" t="str">
            <v>X085A584 GROSS</v>
          </cell>
          <cell r="H43" t="str">
            <v>GROSS</v>
          </cell>
          <cell r="I43">
            <v>16130.7075</v>
          </cell>
        </row>
        <row r="44">
          <cell r="G44" t="str">
            <v xml:space="preserve"> </v>
          </cell>
          <cell r="H44"/>
          <cell r="I44">
            <v>230774.44949999999</v>
          </cell>
        </row>
        <row r="45">
          <cell r="G45" t="str">
            <v>X085A762 GROSS</v>
          </cell>
          <cell r="H45" t="str">
            <v>GROSS</v>
          </cell>
          <cell r="I45">
            <v>20000</v>
          </cell>
        </row>
        <row r="46">
          <cell r="G46" t="str">
            <v>X085A535 GROSS</v>
          </cell>
          <cell r="H46" t="str">
            <v>GROSS</v>
          </cell>
          <cell r="I46">
            <v>346</v>
          </cell>
        </row>
        <row r="47">
          <cell r="G47" t="str">
            <v>X085A535 INCOME</v>
          </cell>
          <cell r="H47" t="str">
            <v>INCOME</v>
          </cell>
          <cell r="I47">
            <v>-1335</v>
          </cell>
        </row>
        <row r="48">
          <cell r="G48" t="str">
            <v>X085A536 GROSS</v>
          </cell>
          <cell r="H48" t="str">
            <v>GROSS</v>
          </cell>
          <cell r="I48">
            <v>5710</v>
          </cell>
        </row>
        <row r="49">
          <cell r="G49" t="str">
            <v>X085A536 INCOME</v>
          </cell>
          <cell r="H49" t="str">
            <v>INCOME</v>
          </cell>
          <cell r="I49">
            <v>-954</v>
          </cell>
        </row>
        <row r="50">
          <cell r="G50" t="str">
            <v>X085A537 GROSS</v>
          </cell>
          <cell r="H50" t="str">
            <v>GROSS</v>
          </cell>
          <cell r="I50">
            <v>0</v>
          </cell>
        </row>
        <row r="51">
          <cell r="G51" t="str">
            <v>X085A707 GROSS</v>
          </cell>
          <cell r="H51" t="str">
            <v>GROSS</v>
          </cell>
          <cell r="I51">
            <v>2167</v>
          </cell>
        </row>
        <row r="52">
          <cell r="G52" t="str">
            <v>X085A673 GROSS</v>
          </cell>
          <cell r="H52" t="str">
            <v>GROSS</v>
          </cell>
          <cell r="I52">
            <v>21500</v>
          </cell>
        </row>
        <row r="53">
          <cell r="G53" t="str">
            <v>X085A673 INCOME</v>
          </cell>
          <cell r="H53" t="str">
            <v>INCOME</v>
          </cell>
          <cell r="I53">
            <v>-2750</v>
          </cell>
        </row>
        <row r="54">
          <cell r="G54" t="str">
            <v>X085A641 GROSS</v>
          </cell>
          <cell r="H54" t="str">
            <v>GROSS</v>
          </cell>
          <cell r="I54">
            <v>0</v>
          </cell>
        </row>
        <row r="55">
          <cell r="G55" t="str">
            <v>X085A641 INCOME</v>
          </cell>
          <cell r="H55" t="str">
            <v>INCOME</v>
          </cell>
          <cell r="I55">
            <v>0</v>
          </cell>
        </row>
        <row r="56">
          <cell r="G56" t="str">
            <v>X085A757 GROSS</v>
          </cell>
          <cell r="H56" t="str">
            <v>GROSS</v>
          </cell>
          <cell r="I56">
            <v>10090</v>
          </cell>
        </row>
        <row r="57">
          <cell r="G57" t="str">
            <v>X085A795 GROSS</v>
          </cell>
          <cell r="H57" t="str">
            <v>GROSS</v>
          </cell>
          <cell r="I57">
            <v>130985</v>
          </cell>
        </row>
        <row r="58">
          <cell r="G58" t="str">
            <v>X085A795 INCOME</v>
          </cell>
          <cell r="H58" t="str">
            <v>INCOME</v>
          </cell>
          <cell r="I58">
            <v>-12203</v>
          </cell>
        </row>
        <row r="59">
          <cell r="G59" t="str">
            <v>X085A534 GROSS</v>
          </cell>
          <cell r="H59" t="str">
            <v>GROSS</v>
          </cell>
          <cell r="I59">
            <v>114796</v>
          </cell>
        </row>
        <row r="60">
          <cell r="G60" t="str">
            <v>X085A534 INCOME</v>
          </cell>
          <cell r="H60" t="str">
            <v>INCOME</v>
          </cell>
          <cell r="I60">
            <v>-71656</v>
          </cell>
        </row>
        <row r="61">
          <cell r="G61" t="str">
            <v xml:space="preserve"> </v>
          </cell>
          <cell r="H61"/>
          <cell r="I61">
            <v>216696</v>
          </cell>
        </row>
        <row r="62">
          <cell r="G62" t="str">
            <v>X085A514 GROSS</v>
          </cell>
          <cell r="H62" t="str">
            <v>GROSS</v>
          </cell>
          <cell r="I62">
            <v>461.59371999999996</v>
          </cell>
        </row>
        <row r="63">
          <cell r="G63" t="str">
            <v>X085A508 GROSS</v>
          </cell>
          <cell r="H63" t="str">
            <v>GROSS</v>
          </cell>
          <cell r="I63">
            <v>55</v>
          </cell>
        </row>
        <row r="64">
          <cell r="G64" t="str">
            <v xml:space="preserve"> </v>
          </cell>
          <cell r="H64"/>
          <cell r="I64">
            <v>516.59371999999996</v>
          </cell>
        </row>
        <row r="65">
          <cell r="G65" t="str">
            <v>X085A750 GROSS</v>
          </cell>
          <cell r="H65" t="str">
            <v>GROSS</v>
          </cell>
          <cell r="I65">
            <v>0</v>
          </cell>
        </row>
        <row r="66">
          <cell r="G66" t="str">
            <v>X085A768 GROSS</v>
          </cell>
          <cell r="H66" t="str">
            <v>GROSS</v>
          </cell>
          <cell r="I66">
            <v>12081</v>
          </cell>
        </row>
        <row r="67">
          <cell r="G67" t="str">
            <v xml:space="preserve"> </v>
          </cell>
          <cell r="H67"/>
          <cell r="I67">
            <v>12081</v>
          </cell>
        </row>
        <row r="68">
          <cell r="G68" t="str">
            <v>X085A612 GROSS</v>
          </cell>
          <cell r="H68" t="str">
            <v>GROSS</v>
          </cell>
          <cell r="I68">
            <v>51.226500000000001</v>
          </cell>
        </row>
        <row r="69">
          <cell r="G69" t="str">
            <v xml:space="preserve"> </v>
          </cell>
          <cell r="H69"/>
          <cell r="I69">
            <v>51.226500000000001</v>
          </cell>
        </row>
        <row r="70">
          <cell r="G70" t="str">
            <v>X085A373 GROSS</v>
          </cell>
          <cell r="H70" t="str">
            <v>GROSS</v>
          </cell>
          <cell r="I70">
            <v>1100.30888</v>
          </cell>
        </row>
        <row r="71">
          <cell r="G71" t="str">
            <v xml:space="preserve"> </v>
          </cell>
          <cell r="H71"/>
          <cell r="I71">
            <v>1100.30888</v>
          </cell>
        </row>
        <row r="72">
          <cell r="G72" t="str">
            <v>X085A352 GROSS</v>
          </cell>
          <cell r="H72" t="str">
            <v>GROSS</v>
          </cell>
          <cell r="I72">
            <v>6401.0104099999999</v>
          </cell>
        </row>
        <row r="73">
          <cell r="G73" t="str">
            <v>X085A352 INCOME</v>
          </cell>
          <cell r="H73" t="str">
            <v>INCOME</v>
          </cell>
          <cell r="I73">
            <v>-32.534999999999997</v>
          </cell>
        </row>
        <row r="74">
          <cell r="G74" t="str">
            <v xml:space="preserve"> </v>
          </cell>
          <cell r="H74"/>
          <cell r="I74">
            <v>6368.47541</v>
          </cell>
        </row>
        <row r="75">
          <cell r="G75" t="str">
            <v>X085A001 GROSS</v>
          </cell>
          <cell r="H75" t="str">
            <v>GROSS</v>
          </cell>
          <cell r="I75">
            <v>13846.43657</v>
          </cell>
        </row>
        <row r="76">
          <cell r="G76" t="str">
            <v>X085A001 INCOME</v>
          </cell>
          <cell r="H76" t="str">
            <v>INCOME</v>
          </cell>
          <cell r="I76">
            <v>-336.73753000000005</v>
          </cell>
        </row>
        <row r="77">
          <cell r="G77" t="str">
            <v>X085A018 GROSS</v>
          </cell>
          <cell r="H77" t="str">
            <v>GROSS</v>
          </cell>
          <cell r="I77">
            <v>0</v>
          </cell>
        </row>
        <row r="78">
          <cell r="G78" t="str">
            <v xml:space="preserve"> </v>
          </cell>
          <cell r="H78"/>
          <cell r="I78">
            <v>13509.69904</v>
          </cell>
        </row>
        <row r="79">
          <cell r="G79" t="str">
            <v>X085A718 GROSS</v>
          </cell>
          <cell r="H79" t="str">
            <v>GROSS</v>
          </cell>
          <cell r="I79">
            <v>63395</v>
          </cell>
        </row>
        <row r="80">
          <cell r="G80" t="str">
            <v>X085A437 GROSS</v>
          </cell>
          <cell r="H80" t="str">
            <v>GROSS</v>
          </cell>
          <cell r="I80">
            <v>207</v>
          </cell>
        </row>
        <row r="81">
          <cell r="G81" t="str">
            <v xml:space="preserve"> </v>
          </cell>
          <cell r="H81"/>
          <cell r="I81">
            <v>63602</v>
          </cell>
        </row>
        <row r="82">
          <cell r="G82" t="str">
            <v>X085A275 GROSS</v>
          </cell>
          <cell r="H82" t="str">
            <v>GROSS</v>
          </cell>
          <cell r="I82">
            <v>3</v>
          </cell>
        </row>
        <row r="83">
          <cell r="G83" t="str">
            <v xml:space="preserve"> </v>
          </cell>
          <cell r="H83"/>
          <cell r="I83">
            <v>3</v>
          </cell>
        </row>
        <row r="84">
          <cell r="G84" t="str">
            <v>X085A172 GROSS</v>
          </cell>
          <cell r="H84" t="str">
            <v>GROSS</v>
          </cell>
          <cell r="I84">
            <v>523057.86</v>
          </cell>
        </row>
        <row r="85">
          <cell r="G85" t="str">
            <v>X085A172 INCOME</v>
          </cell>
          <cell r="H85" t="str">
            <v>INCOME</v>
          </cell>
          <cell r="I85">
            <v>-468000</v>
          </cell>
        </row>
        <row r="86">
          <cell r="G86" t="str">
            <v>X085A168 INCOME</v>
          </cell>
          <cell r="H86" t="str">
            <v>INCOME</v>
          </cell>
          <cell r="I86">
            <v>-96333.178719999996</v>
          </cell>
        </row>
        <row r="87">
          <cell r="G87" t="str">
            <v>X085A392 GROSS</v>
          </cell>
          <cell r="H87" t="str">
            <v>GROSS</v>
          </cell>
          <cell r="I87">
            <v>799756.527</v>
          </cell>
        </row>
        <row r="88">
          <cell r="G88" t="str">
            <v>X085A801 GROSS</v>
          </cell>
          <cell r="H88" t="str">
            <v>GROSS</v>
          </cell>
          <cell r="I88">
            <v>198000</v>
          </cell>
        </row>
        <row r="89">
          <cell r="G89" t="str">
            <v>X085A666 GROSS</v>
          </cell>
          <cell r="H89" t="str">
            <v>GROSS</v>
          </cell>
          <cell r="I89">
            <v>428.66399999999999</v>
          </cell>
        </row>
        <row r="90">
          <cell r="G90" t="str">
            <v xml:space="preserve"> </v>
          </cell>
          <cell r="H90"/>
          <cell r="I90">
            <v>956909.87228000001</v>
          </cell>
        </row>
        <row r="91">
          <cell r="G91" t="str">
            <v>X085A490 GROSS</v>
          </cell>
          <cell r="H91" t="str">
            <v>GROSS</v>
          </cell>
          <cell r="I91">
            <v>90</v>
          </cell>
        </row>
        <row r="92">
          <cell r="G92" t="str">
            <v xml:space="preserve"> </v>
          </cell>
          <cell r="H92"/>
          <cell r="I92">
            <v>90</v>
          </cell>
        </row>
        <row r="93">
          <cell r="G93" t="str">
            <v>X085A428 GROSS</v>
          </cell>
          <cell r="H93" t="str">
            <v>GROSS</v>
          </cell>
          <cell r="I93">
            <v>6437</v>
          </cell>
        </row>
        <row r="94">
          <cell r="G94" t="str">
            <v>X085A248 INCOME</v>
          </cell>
          <cell r="H94" t="str">
            <v>INCOME</v>
          </cell>
          <cell r="I94">
            <v>-8925</v>
          </cell>
        </row>
        <row r="95">
          <cell r="G95" t="str">
            <v>X085A460 GROSS</v>
          </cell>
          <cell r="H95" t="str">
            <v>GROSS</v>
          </cell>
          <cell r="I95">
            <v>5922</v>
          </cell>
        </row>
        <row r="96">
          <cell r="G96" t="str">
            <v>X085A565 GROSS</v>
          </cell>
          <cell r="H96" t="str">
            <v>GROSS</v>
          </cell>
          <cell r="I96">
            <v>235</v>
          </cell>
        </row>
        <row r="97">
          <cell r="G97" t="str">
            <v>X085A376 GROSS</v>
          </cell>
          <cell r="H97" t="str">
            <v>GROSS</v>
          </cell>
          <cell r="I97">
            <v>4314</v>
          </cell>
        </row>
        <row r="98">
          <cell r="G98" t="str">
            <v>X085A671 GROSS</v>
          </cell>
          <cell r="H98" t="str">
            <v>GROSS</v>
          </cell>
          <cell r="I98">
            <v>23270</v>
          </cell>
        </row>
        <row r="99">
          <cell r="G99" t="str">
            <v>X085A672 GROSS</v>
          </cell>
          <cell r="H99" t="str">
            <v>GROSS</v>
          </cell>
          <cell r="I99">
            <v>27509</v>
          </cell>
        </row>
        <row r="100">
          <cell r="G100" t="str">
            <v>X085A794 GROSS</v>
          </cell>
          <cell r="H100" t="str">
            <v>GROSS</v>
          </cell>
          <cell r="I100">
            <v>1000</v>
          </cell>
        </row>
        <row r="101">
          <cell r="G101" t="str">
            <v xml:space="preserve"> </v>
          </cell>
          <cell r="H101"/>
          <cell r="I101">
            <v>59762</v>
          </cell>
        </row>
        <row r="102">
          <cell r="G102" t="str">
            <v>X085A184 GROSS</v>
          </cell>
          <cell r="H102" t="str">
            <v>GROSS</v>
          </cell>
          <cell r="I102">
            <v>79.671999999999997</v>
          </cell>
        </row>
        <row r="103">
          <cell r="G103" t="str">
            <v>X085A667 GROSS</v>
          </cell>
          <cell r="H103" t="str">
            <v>GROSS</v>
          </cell>
          <cell r="I103">
            <v>55</v>
          </cell>
        </row>
        <row r="104">
          <cell r="G104" t="str">
            <v>X085A744 GROSS</v>
          </cell>
          <cell r="H104" t="str">
            <v>GROSS</v>
          </cell>
          <cell r="I104">
            <v>2200</v>
          </cell>
        </row>
        <row r="105">
          <cell r="G105" t="str">
            <v>X085A716 GROSS</v>
          </cell>
          <cell r="H105" t="str">
            <v>GROSS</v>
          </cell>
          <cell r="I105">
            <v>44.396800000000006</v>
          </cell>
        </row>
        <row r="106">
          <cell r="G106" t="str">
            <v>X085A791 GROSS</v>
          </cell>
          <cell r="H106" t="str">
            <v>GROSS</v>
          </cell>
          <cell r="I106">
            <v>31.328499999999998</v>
          </cell>
        </row>
        <row r="107">
          <cell r="G107" t="str">
            <v>X085A803 GROSS</v>
          </cell>
          <cell r="H107" t="str">
            <v>GROSS</v>
          </cell>
          <cell r="I107">
            <v>0</v>
          </cell>
        </row>
        <row r="108">
          <cell r="G108" t="str">
            <v xml:space="preserve"> </v>
          </cell>
          <cell r="H108"/>
          <cell r="I108">
            <v>2410.3973000000001</v>
          </cell>
        </row>
        <row r="109">
          <cell r="G109" t="str">
            <v>X085A189 GROSS</v>
          </cell>
          <cell r="H109" t="str">
            <v>GROSS</v>
          </cell>
          <cell r="I109">
            <v>786222</v>
          </cell>
        </row>
        <row r="110">
          <cell r="G110" t="str">
            <v>X085A189 INCOME</v>
          </cell>
          <cell r="H110" t="str">
            <v>INCOME</v>
          </cell>
          <cell r="I110">
            <v>-15058</v>
          </cell>
        </row>
        <row r="111">
          <cell r="G111" t="str">
            <v>X085A431 GROSS</v>
          </cell>
          <cell r="H111" t="str">
            <v>GROSS</v>
          </cell>
          <cell r="I111">
            <v>9766</v>
          </cell>
        </row>
        <row r="112">
          <cell r="G112" t="str">
            <v>X085A199 GROSS</v>
          </cell>
          <cell r="H112" t="str">
            <v>GROSS</v>
          </cell>
          <cell r="I112">
            <v>8226</v>
          </cell>
        </row>
        <row r="113">
          <cell r="G113" t="str">
            <v>X085A199 INCOME</v>
          </cell>
          <cell r="H113" t="str">
            <v>INCOME</v>
          </cell>
          <cell r="I113">
            <v>-337</v>
          </cell>
        </row>
        <row r="114">
          <cell r="G114" t="str">
            <v>X085A487 INCOME</v>
          </cell>
          <cell r="H114" t="str">
            <v>INCOME</v>
          </cell>
          <cell r="I114">
            <v>-5095</v>
          </cell>
        </row>
        <row r="115">
          <cell r="G115" t="str">
            <v>X085A435 GROSS</v>
          </cell>
          <cell r="H115" t="str">
            <v>GROSS</v>
          </cell>
          <cell r="I115">
            <v>1123</v>
          </cell>
        </row>
        <row r="116">
          <cell r="G116" t="str">
            <v>X085A467 GROSS</v>
          </cell>
          <cell r="H116" t="str">
            <v>GROSS</v>
          </cell>
          <cell r="I116">
            <v>38</v>
          </cell>
        </row>
        <row r="117">
          <cell r="G117" t="str">
            <v xml:space="preserve"> </v>
          </cell>
          <cell r="H117"/>
          <cell r="I117">
            <v>784885</v>
          </cell>
        </row>
        <row r="118">
          <cell r="G118" t="str">
            <v>X085A804 GROSS</v>
          </cell>
          <cell r="H118" t="str">
            <v>GROSS</v>
          </cell>
          <cell r="I118">
            <v>21</v>
          </cell>
        </row>
        <row r="119">
          <cell r="G119" t="str">
            <v xml:space="preserve"> </v>
          </cell>
          <cell r="H119"/>
          <cell r="I119">
            <v>21</v>
          </cell>
        </row>
        <row r="120">
          <cell r="G120" t="str">
            <v>X085A758 GROSS</v>
          </cell>
          <cell r="H120" t="str">
            <v>GROSS</v>
          </cell>
          <cell r="I120">
            <v>0</v>
          </cell>
        </row>
        <row r="121">
          <cell r="G121" t="str">
            <v xml:space="preserve"> </v>
          </cell>
          <cell r="H121"/>
          <cell r="I121">
            <v>0</v>
          </cell>
        </row>
        <row r="122">
          <cell r="G122" t="str">
            <v>X085A166 GROSS</v>
          </cell>
          <cell r="H122" t="str">
            <v>GROSS</v>
          </cell>
          <cell r="I122">
            <v>1952.0081100000002</v>
          </cell>
        </row>
        <row r="123">
          <cell r="G123" t="str">
            <v>X085A759 GROSS</v>
          </cell>
          <cell r="H123" t="str">
            <v>GROSS</v>
          </cell>
          <cell r="I123">
            <v>0</v>
          </cell>
        </row>
        <row r="124">
          <cell r="G124" t="str">
            <v>X085A173 GROSS</v>
          </cell>
          <cell r="H124" t="str">
            <v>GROSS</v>
          </cell>
          <cell r="I124">
            <v>926.125</v>
          </cell>
        </row>
        <row r="125">
          <cell r="G125" t="str">
            <v xml:space="preserve"> </v>
          </cell>
          <cell r="H125"/>
          <cell r="I125">
            <v>2878.1331100000002</v>
          </cell>
        </row>
        <row r="126">
          <cell r="G126" t="str">
            <v>X085A761 GROSS</v>
          </cell>
          <cell r="H126" t="str">
            <v>GROSS</v>
          </cell>
          <cell r="I126">
            <v>0</v>
          </cell>
        </row>
        <row r="127">
          <cell r="G127" t="str">
            <v xml:space="preserve"> </v>
          </cell>
          <cell r="H127"/>
          <cell r="I127">
            <v>0</v>
          </cell>
        </row>
      </sheetData>
      <sheetData sheetId="8">
        <row r="4">
          <cell r="F4"/>
          <cell r="G4" t="str">
            <v>Estimates Column</v>
          </cell>
          <cell r="H4" t="str">
            <v>Sum of DCLG NEW Total</v>
          </cell>
        </row>
        <row r="5">
          <cell r="F5" t="str">
            <v>X085A375 INCOME</v>
          </cell>
          <cell r="G5" t="str">
            <v>INCOME</v>
          </cell>
          <cell r="H5">
            <v>-515</v>
          </cell>
        </row>
        <row r="6">
          <cell r="F6" t="str">
            <v xml:space="preserve"> </v>
          </cell>
          <cell r="G6"/>
          <cell r="H6">
            <v>-515</v>
          </cell>
        </row>
        <row r="7">
          <cell r="F7" t="str">
            <v>X085A018 GROSS</v>
          </cell>
          <cell r="G7" t="str">
            <v>GROSS</v>
          </cell>
          <cell r="H7">
            <v>0</v>
          </cell>
        </row>
        <row r="8">
          <cell r="F8" t="str">
            <v xml:space="preserve"> </v>
          </cell>
          <cell r="G8"/>
          <cell r="H8">
            <v>0</v>
          </cell>
        </row>
        <row r="9">
          <cell r="F9" t="str">
            <v>X085A670 GROSS</v>
          </cell>
          <cell r="G9" t="str">
            <v>GROSS</v>
          </cell>
          <cell r="H9">
            <v>0</v>
          </cell>
        </row>
        <row r="10">
          <cell r="F10" t="str">
            <v>X085A462 GROSS</v>
          </cell>
          <cell r="G10" t="str">
            <v>GROSS</v>
          </cell>
          <cell r="H10">
            <v>0</v>
          </cell>
        </row>
        <row r="11">
          <cell r="F11" t="str">
            <v>X085A782 GROSS</v>
          </cell>
          <cell r="G11" t="str">
            <v>GROSS</v>
          </cell>
          <cell r="H11">
            <v>0</v>
          </cell>
        </row>
        <row r="12">
          <cell r="F12" t="str">
            <v xml:space="preserve"> </v>
          </cell>
          <cell r="G12"/>
          <cell r="H12">
            <v>0</v>
          </cell>
        </row>
        <row r="13">
          <cell r="F13" t="str">
            <v>X085A600 GROSS</v>
          </cell>
          <cell r="G13" t="str">
            <v>GROSS</v>
          </cell>
          <cell r="H13">
            <v>155000</v>
          </cell>
        </row>
        <row r="14">
          <cell r="F14" t="str">
            <v xml:space="preserve"> </v>
          </cell>
          <cell r="G14"/>
          <cell r="H14">
            <v>155000</v>
          </cell>
        </row>
        <row r="15">
          <cell r="F15" t="str">
            <v>X085A392 GROSS</v>
          </cell>
          <cell r="G15" t="str">
            <v>GROSS</v>
          </cell>
          <cell r="H15">
            <v>35000</v>
          </cell>
        </row>
        <row r="16">
          <cell r="F16" t="str">
            <v>X085A392 INCOME</v>
          </cell>
          <cell r="G16" t="str">
            <v>INCOME</v>
          </cell>
          <cell r="H16">
            <v>-29190</v>
          </cell>
        </row>
        <row r="17">
          <cell r="F17" t="str">
            <v xml:space="preserve"> </v>
          </cell>
          <cell r="G17"/>
          <cell r="H17">
            <v>5810</v>
          </cell>
        </row>
        <row r="18">
          <cell r="F18" t="str">
            <v>X085A534 GROSS</v>
          </cell>
          <cell r="G18" t="str">
            <v>GROSS</v>
          </cell>
          <cell r="H18">
            <v>3874</v>
          </cell>
        </row>
        <row r="19">
          <cell r="F19" t="str">
            <v>X085A534 INCOME</v>
          </cell>
          <cell r="G19" t="str">
            <v>INCOME</v>
          </cell>
          <cell r="H19">
            <v>-45319</v>
          </cell>
        </row>
        <row r="20">
          <cell r="F20" t="str">
            <v>X085A535 GROSS</v>
          </cell>
          <cell r="G20" t="str">
            <v>GROSS</v>
          </cell>
          <cell r="H20">
            <v>3950</v>
          </cell>
        </row>
        <row r="21">
          <cell r="F21" t="str">
            <v>X085A537 GROSS</v>
          </cell>
          <cell r="G21" t="str">
            <v>GROSS</v>
          </cell>
          <cell r="H21">
            <v>1632</v>
          </cell>
        </row>
        <row r="22">
          <cell r="F22" t="str">
            <v>X085A537 INCOME</v>
          </cell>
          <cell r="G22" t="str">
            <v>INCOME</v>
          </cell>
          <cell r="H22">
            <v>-1582</v>
          </cell>
        </row>
        <row r="23">
          <cell r="F23" t="str">
            <v xml:space="preserve"> </v>
          </cell>
          <cell r="G23"/>
          <cell r="H23">
            <v>-37445</v>
          </cell>
        </row>
        <row r="24">
          <cell r="F24" t="str">
            <v>X085A460 GROSS</v>
          </cell>
          <cell r="G24" t="str">
            <v>GROSS</v>
          </cell>
          <cell r="H24">
            <v>114145</v>
          </cell>
        </row>
        <row r="25">
          <cell r="F25" t="str">
            <v>X085A460 INCOME</v>
          </cell>
          <cell r="G25" t="str">
            <v>INCOME</v>
          </cell>
          <cell r="H25">
            <v>-80453</v>
          </cell>
        </row>
        <row r="26">
          <cell r="F26" t="str">
            <v>X085A565 GROSS</v>
          </cell>
          <cell r="G26" t="str">
            <v>GROSS</v>
          </cell>
          <cell r="H26">
            <v>25077</v>
          </cell>
        </row>
        <row r="27">
          <cell r="F27" t="str">
            <v>X085A565 INCOME</v>
          </cell>
          <cell r="G27" t="str">
            <v>INCOME</v>
          </cell>
          <cell r="H27">
            <v>0</v>
          </cell>
        </row>
        <row r="28">
          <cell r="F28" t="str">
            <v>X085A465 GROSS</v>
          </cell>
          <cell r="G28" t="str">
            <v>GROSS</v>
          </cell>
          <cell r="H28">
            <v>3629862</v>
          </cell>
        </row>
        <row r="29">
          <cell r="F29" t="str">
            <v>X085A376 GROSS</v>
          </cell>
          <cell r="G29" t="str">
            <v>GROSS</v>
          </cell>
          <cell r="H29">
            <v>231</v>
          </cell>
        </row>
        <row r="30">
          <cell r="F30" t="str">
            <v>X085A376 INCOME</v>
          </cell>
          <cell r="G30" t="str">
            <v>INCOME</v>
          </cell>
          <cell r="H30">
            <v>-77233</v>
          </cell>
        </row>
        <row r="31">
          <cell r="F31" t="str">
            <v>X085A671 GROSS</v>
          </cell>
          <cell r="G31" t="str">
            <v>GROSS</v>
          </cell>
          <cell r="H31">
            <v>321000</v>
          </cell>
        </row>
        <row r="32">
          <cell r="F32" t="str">
            <v>X085A671 INCOME</v>
          </cell>
          <cell r="G32" t="str">
            <v>INCOME</v>
          </cell>
          <cell r="H32">
            <v>-192175</v>
          </cell>
        </row>
        <row r="33">
          <cell r="F33" t="str">
            <v>X085A672 GROSS</v>
          </cell>
          <cell r="G33" t="str">
            <v>GROSS</v>
          </cell>
          <cell r="H33">
            <v>310000</v>
          </cell>
        </row>
        <row r="34">
          <cell r="F34" t="str">
            <v>X085A672 INCOME</v>
          </cell>
          <cell r="G34" t="str">
            <v>INCOME</v>
          </cell>
          <cell r="H34">
            <v>-14184</v>
          </cell>
        </row>
        <row r="35">
          <cell r="F35" t="str">
            <v xml:space="preserve"> </v>
          </cell>
          <cell r="G35"/>
          <cell r="H35">
            <v>4036270</v>
          </cell>
        </row>
        <row r="36">
          <cell r="F36" t="str">
            <v>X085A467 GROSS</v>
          </cell>
          <cell r="G36" t="str">
            <v>GROSS</v>
          </cell>
          <cell r="H36">
            <v>450</v>
          </cell>
        </row>
        <row r="37">
          <cell r="F37" t="str">
            <v xml:space="preserve"> </v>
          </cell>
          <cell r="G37"/>
          <cell r="H37">
            <v>450</v>
          </cell>
        </row>
        <row r="38">
          <cell r="F38" t="str">
            <v xml:space="preserve"> </v>
          </cell>
          <cell r="G38"/>
          <cell r="H38">
            <v>4159570</v>
          </cell>
        </row>
      </sheetData>
      <sheetData sheetId="9">
        <row r="12">
          <cell r="G12"/>
          <cell r="H12" t="str">
            <v>Estimates Column</v>
          </cell>
          <cell r="I12" t="str">
            <v xml:space="preserve"> MHCLG Total</v>
          </cell>
        </row>
        <row r="13">
          <cell r="G13" t="str">
            <v>X085A600 GROSS</v>
          </cell>
          <cell r="H13" t="str">
            <v>GROSS</v>
          </cell>
          <cell r="I13">
            <v>155000</v>
          </cell>
        </row>
        <row r="14">
          <cell r="G14" t="str">
            <v xml:space="preserve"> </v>
          </cell>
          <cell r="H14"/>
          <cell r="I14">
            <v>155000</v>
          </cell>
        </row>
        <row r="15">
          <cell r="G15" t="str">
            <v>X085A535 GROSS</v>
          </cell>
          <cell r="H15" t="str">
            <v>GROSS</v>
          </cell>
          <cell r="I15">
            <v>3900</v>
          </cell>
        </row>
        <row r="16">
          <cell r="G16" t="str">
            <v>X085A535 INCOME</v>
          </cell>
          <cell r="H16" t="str">
            <v>INCOME</v>
          </cell>
          <cell r="I16">
            <v>-346</v>
          </cell>
        </row>
        <row r="17">
          <cell r="G17" t="str">
            <v>X085A536 INCOME</v>
          </cell>
          <cell r="H17" t="str">
            <v>INCOME</v>
          </cell>
          <cell r="I17">
            <v>-100</v>
          </cell>
        </row>
        <row r="18">
          <cell r="G18" t="str">
            <v>X085A537 GROSS</v>
          </cell>
          <cell r="H18" t="str">
            <v>GROSS</v>
          </cell>
          <cell r="I18">
            <v>2299</v>
          </cell>
        </row>
        <row r="19">
          <cell r="G19" t="str">
            <v>X085A537 INCOME</v>
          </cell>
          <cell r="H19" t="str">
            <v>INCOME</v>
          </cell>
          <cell r="I19">
            <v>-1328</v>
          </cell>
        </row>
        <row r="20">
          <cell r="G20" t="str">
            <v>X085A534 GROSS</v>
          </cell>
          <cell r="H20" t="str">
            <v>GROSS</v>
          </cell>
          <cell r="I20">
            <v>3874</v>
          </cell>
        </row>
        <row r="21">
          <cell r="G21" t="str">
            <v>X085A534 INCOME</v>
          </cell>
          <cell r="H21" t="str">
            <v>INCOME</v>
          </cell>
          <cell r="I21">
            <v>-38817</v>
          </cell>
        </row>
        <row r="22">
          <cell r="G22" t="str">
            <v xml:space="preserve"> </v>
          </cell>
          <cell r="H22"/>
          <cell r="I22">
            <v>-30518</v>
          </cell>
        </row>
        <row r="23">
          <cell r="G23" t="str">
            <v>X085A375 INCOME</v>
          </cell>
          <cell r="H23" t="str">
            <v>INCOME</v>
          </cell>
          <cell r="I23">
            <v>-515</v>
          </cell>
        </row>
        <row r="24">
          <cell r="G24" t="str">
            <v xml:space="preserve"> </v>
          </cell>
          <cell r="H24"/>
          <cell r="I24">
            <v>-515</v>
          </cell>
        </row>
        <row r="25">
          <cell r="G25" t="str">
            <v>X085A462 GROSS</v>
          </cell>
          <cell r="H25" t="str">
            <v>GROSS</v>
          </cell>
          <cell r="I25">
            <v>0</v>
          </cell>
        </row>
        <row r="26">
          <cell r="G26" t="str">
            <v xml:space="preserve"> </v>
          </cell>
          <cell r="H26"/>
          <cell r="I26">
            <v>0</v>
          </cell>
        </row>
        <row r="27">
          <cell r="G27" t="str">
            <v>X085A392 GROSS</v>
          </cell>
          <cell r="H27" t="str">
            <v>GROSS</v>
          </cell>
          <cell r="I27">
            <v>35000</v>
          </cell>
        </row>
        <row r="28">
          <cell r="G28" t="str">
            <v xml:space="preserve"> </v>
          </cell>
          <cell r="H28"/>
          <cell r="I28">
            <v>35000</v>
          </cell>
        </row>
        <row r="29">
          <cell r="G29" t="str">
            <v>X085A465 GROSS</v>
          </cell>
          <cell r="H29" t="str">
            <v>GROSS</v>
          </cell>
          <cell r="I29">
            <v>3513017</v>
          </cell>
        </row>
        <row r="30">
          <cell r="G30" t="str">
            <v>X085A460 GROSS</v>
          </cell>
          <cell r="H30" t="str">
            <v>GROSS</v>
          </cell>
          <cell r="I30">
            <v>108744</v>
          </cell>
        </row>
        <row r="31">
          <cell r="G31" t="str">
            <v>X085A460 INCOME</v>
          </cell>
          <cell r="H31" t="str">
            <v>INCOME</v>
          </cell>
          <cell r="I31">
            <v>-77768</v>
          </cell>
        </row>
        <row r="32">
          <cell r="G32" t="str">
            <v>X085A565 GROSS</v>
          </cell>
          <cell r="H32" t="str">
            <v>GROSS</v>
          </cell>
          <cell r="I32">
            <v>25137</v>
          </cell>
        </row>
        <row r="33">
          <cell r="G33" t="str">
            <v>X085A565 INCOME</v>
          </cell>
          <cell r="H33" t="str">
            <v>INCOME</v>
          </cell>
          <cell r="I33">
            <v>0</v>
          </cell>
        </row>
        <row r="34">
          <cell r="G34" t="str">
            <v>X085A376 GROSS</v>
          </cell>
          <cell r="H34" t="str">
            <v>GROSS</v>
          </cell>
          <cell r="I34">
            <v>220</v>
          </cell>
        </row>
        <row r="35">
          <cell r="G35" t="str">
            <v>X085A376 INCOME</v>
          </cell>
          <cell r="H35" t="str">
            <v>INCOME</v>
          </cell>
          <cell r="I35">
            <v>-95325</v>
          </cell>
        </row>
        <row r="36">
          <cell r="G36" t="str">
            <v>X085A671 GROSS</v>
          </cell>
          <cell r="H36" t="str">
            <v>GROSS</v>
          </cell>
          <cell r="I36">
            <v>318980</v>
          </cell>
        </row>
        <row r="37">
          <cell r="G37" t="str">
            <v>X085A671 INCOME</v>
          </cell>
          <cell r="H37" t="str">
            <v>INCOME</v>
          </cell>
          <cell r="I37">
            <v>-228915</v>
          </cell>
        </row>
        <row r="38">
          <cell r="G38" t="str">
            <v>X085A672 GROSS</v>
          </cell>
          <cell r="H38" t="str">
            <v>GROSS</v>
          </cell>
          <cell r="I38">
            <v>286227</v>
          </cell>
        </row>
        <row r="39">
          <cell r="G39" t="str">
            <v>X085A672 INCOME</v>
          </cell>
          <cell r="H39" t="str">
            <v>INCOME</v>
          </cell>
          <cell r="I39">
            <v>-14918</v>
          </cell>
        </row>
        <row r="40">
          <cell r="G40" t="str">
            <v xml:space="preserve"> </v>
          </cell>
          <cell r="H40"/>
          <cell r="I40">
            <v>3835399</v>
          </cell>
        </row>
        <row r="41">
          <cell r="G41" t="str">
            <v>X085A467 GROSS</v>
          </cell>
          <cell r="H41" t="str">
            <v>GROSS</v>
          </cell>
          <cell r="I41">
            <v>450</v>
          </cell>
        </row>
        <row r="42">
          <cell r="G42" t="str">
            <v xml:space="preserve"> </v>
          </cell>
          <cell r="H42"/>
          <cell r="I42">
            <v>450</v>
          </cell>
        </row>
      </sheetData>
      <sheetData sheetId="10">
        <row r="5">
          <cell r="G5" t="str">
            <v>X085A556 GROSS</v>
          </cell>
          <cell r="H5">
            <v>2000</v>
          </cell>
          <cell r="I5">
            <v>2000</v>
          </cell>
          <cell r="J5">
            <v>0</v>
          </cell>
          <cell r="K5">
            <v>0</v>
          </cell>
          <cell r="M5">
            <v>2000</v>
          </cell>
          <cell r="N5">
            <v>2000</v>
          </cell>
        </row>
        <row r="6">
          <cell r="G6" t="str">
            <v xml:space="preserve"> </v>
          </cell>
          <cell r="H6"/>
          <cell r="I6"/>
          <cell r="J6">
            <v>0</v>
          </cell>
          <cell r="K6">
            <v>0</v>
          </cell>
          <cell r="M6"/>
          <cell r="N6"/>
        </row>
        <row r="7">
          <cell r="G7" t="str">
            <v xml:space="preserve"> </v>
          </cell>
          <cell r="H7"/>
          <cell r="I7"/>
          <cell r="J7">
            <v>0</v>
          </cell>
          <cell r="K7">
            <v>0</v>
          </cell>
          <cell r="M7"/>
          <cell r="N7"/>
        </row>
        <row r="8">
          <cell r="G8" t="str">
            <v>X085A359 GROSS</v>
          </cell>
          <cell r="H8">
            <v>14000</v>
          </cell>
          <cell r="I8">
            <v>0</v>
          </cell>
          <cell r="J8">
            <v>14000</v>
          </cell>
          <cell r="K8">
            <v>0</v>
          </cell>
          <cell r="M8">
            <v>1210.2044899999999</v>
          </cell>
          <cell r="N8">
            <v>1665.98332</v>
          </cell>
        </row>
        <row r="9">
          <cell r="G9" t="str">
            <v>X085A359 INCOME</v>
          </cell>
          <cell r="H9">
            <v>0</v>
          </cell>
          <cell r="I9">
            <v>0</v>
          </cell>
          <cell r="J9">
            <v>0</v>
          </cell>
          <cell r="K9">
            <v>0</v>
          </cell>
          <cell r="M9">
            <v>-2.0702699999999998</v>
          </cell>
          <cell r="N9">
            <v>-2.0702699999999998</v>
          </cell>
        </row>
        <row r="10">
          <cell r="G10" t="str">
            <v>X085A786 GROSS</v>
          </cell>
          <cell r="H10">
            <v>0</v>
          </cell>
          <cell r="I10">
            <v>0</v>
          </cell>
          <cell r="J10">
            <v>0</v>
          </cell>
          <cell r="K10">
            <v>0</v>
          </cell>
          <cell r="M10">
            <v>-88.188600000000008</v>
          </cell>
          <cell r="N10">
            <v>5035.6919899999994</v>
          </cell>
        </row>
        <row r="11">
          <cell r="G11" t="str">
            <v xml:space="preserve"> </v>
          </cell>
          <cell r="H11"/>
          <cell r="I11"/>
          <cell r="J11">
            <v>0</v>
          </cell>
          <cell r="K11">
            <v>0</v>
          </cell>
          <cell r="M11"/>
          <cell r="N11"/>
        </row>
        <row r="12">
          <cell r="G12" t="str">
            <v>X085A049 GROSS</v>
          </cell>
          <cell r="H12">
            <v>2100</v>
          </cell>
          <cell r="I12">
            <v>2100</v>
          </cell>
          <cell r="J12">
            <v>0</v>
          </cell>
          <cell r="K12">
            <v>0</v>
          </cell>
          <cell r="M12">
            <v>967.05810999999994</v>
          </cell>
          <cell r="N12">
            <v>2975.6558100000002</v>
          </cell>
        </row>
        <row r="13">
          <cell r="G13" t="str">
            <v>X085A049 INCOME</v>
          </cell>
          <cell r="H13">
            <v>0</v>
          </cell>
          <cell r="I13">
            <v>0</v>
          </cell>
          <cell r="J13">
            <v>0</v>
          </cell>
          <cell r="K13">
            <v>0</v>
          </cell>
          <cell r="M13">
            <v>-294.08480000000003</v>
          </cell>
          <cell r="N13">
            <v>-147.56114000000002</v>
          </cell>
        </row>
        <row r="14">
          <cell r="G14" t="str">
            <v>X085A062 GROSS</v>
          </cell>
          <cell r="H14">
            <v>0</v>
          </cell>
          <cell r="I14">
            <v>0</v>
          </cell>
          <cell r="J14">
            <v>0</v>
          </cell>
          <cell r="K14">
            <v>0</v>
          </cell>
          <cell r="M14">
            <v>0</v>
          </cell>
          <cell r="N14">
            <v>-116.75392000000011</v>
          </cell>
        </row>
        <row r="15">
          <cell r="G15" t="str">
            <v>X085A062 INCOME</v>
          </cell>
          <cell r="H15">
            <v>0</v>
          </cell>
          <cell r="I15">
            <v>0</v>
          </cell>
          <cell r="J15">
            <v>0</v>
          </cell>
          <cell r="K15">
            <v>0</v>
          </cell>
          <cell r="M15">
            <v>-5536.5683099999997</v>
          </cell>
          <cell r="N15">
            <v>-5526.5683099999997</v>
          </cell>
        </row>
        <row r="16">
          <cell r="G16" t="str">
            <v xml:space="preserve"> </v>
          </cell>
          <cell r="H16"/>
          <cell r="I16"/>
          <cell r="J16">
            <v>0</v>
          </cell>
          <cell r="K16">
            <v>0</v>
          </cell>
          <cell r="M16"/>
          <cell r="N16"/>
        </row>
        <row r="17">
          <cell r="G17" t="str">
            <v xml:space="preserve"> </v>
          </cell>
          <cell r="H17"/>
          <cell r="I17"/>
          <cell r="J17">
            <v>0</v>
          </cell>
          <cell r="K17">
            <v>0</v>
          </cell>
          <cell r="M17"/>
          <cell r="N17"/>
        </row>
        <row r="18">
          <cell r="G18" t="str">
            <v>X085A390 GROSS</v>
          </cell>
          <cell r="H18">
            <v>0</v>
          </cell>
          <cell r="I18">
            <v>0</v>
          </cell>
          <cell r="J18">
            <v>0</v>
          </cell>
          <cell r="K18">
            <v>0</v>
          </cell>
          <cell r="M18">
            <v>4398.8118799999993</v>
          </cell>
          <cell r="N18">
            <v>4949.1136900000001</v>
          </cell>
        </row>
        <row r="19">
          <cell r="G19" t="str">
            <v xml:space="preserve"> </v>
          </cell>
          <cell r="H19"/>
          <cell r="I19"/>
          <cell r="J19">
            <v>0</v>
          </cell>
          <cell r="K19">
            <v>0</v>
          </cell>
          <cell r="M19"/>
          <cell r="N19"/>
        </row>
        <row r="20">
          <cell r="G20" t="str">
            <v>X085A395 GROSS</v>
          </cell>
          <cell r="H20">
            <v>137000</v>
          </cell>
          <cell r="I20">
            <v>125000</v>
          </cell>
          <cell r="J20">
            <v>0</v>
          </cell>
          <cell r="K20">
            <v>12000</v>
          </cell>
          <cell r="M20">
            <v>132983.33334000001</v>
          </cell>
          <cell r="N20">
            <v>121931</v>
          </cell>
        </row>
        <row r="21">
          <cell r="G21" t="str">
            <v xml:space="preserve"> </v>
          </cell>
          <cell r="H21"/>
          <cell r="I21"/>
          <cell r="J21">
            <v>0</v>
          </cell>
          <cell r="K21">
            <v>0</v>
          </cell>
          <cell r="M21"/>
          <cell r="N21"/>
        </row>
        <row r="22">
          <cell r="G22" t="str">
            <v>X085A377 GROSS</v>
          </cell>
          <cell r="H22">
            <v>26902</v>
          </cell>
          <cell r="I22">
            <v>9302</v>
          </cell>
          <cell r="J22">
            <v>0</v>
          </cell>
          <cell r="K22">
            <v>17600</v>
          </cell>
          <cell r="M22">
            <v>28088.6194</v>
          </cell>
          <cell r="N22">
            <v>26448.6194</v>
          </cell>
        </row>
        <row r="23">
          <cell r="G23" t="str">
            <v xml:space="preserve"> </v>
          </cell>
          <cell r="H23"/>
          <cell r="I23"/>
          <cell r="J23">
            <v>0</v>
          </cell>
          <cell r="K23">
            <v>0</v>
          </cell>
          <cell r="M23"/>
          <cell r="N23"/>
        </row>
        <row r="24">
          <cell r="G24" t="str">
            <v>X085A729 GROSS</v>
          </cell>
          <cell r="H24">
            <v>0</v>
          </cell>
          <cell r="I24">
            <v>0</v>
          </cell>
          <cell r="J24">
            <v>0</v>
          </cell>
          <cell r="K24">
            <v>0</v>
          </cell>
          <cell r="M24">
            <v>66.666330000000002</v>
          </cell>
          <cell r="N24">
            <v>58.333330000000004</v>
          </cell>
        </row>
        <row r="25">
          <cell r="G25" t="str">
            <v>X085A729 INCOME</v>
          </cell>
          <cell r="H25">
            <v>0</v>
          </cell>
          <cell r="I25">
            <v>0</v>
          </cell>
          <cell r="J25">
            <v>0</v>
          </cell>
          <cell r="K25">
            <v>0</v>
          </cell>
          <cell r="M25">
            <v>-1700</v>
          </cell>
          <cell r="N25">
            <v>-1700</v>
          </cell>
        </row>
        <row r="26">
          <cell r="G26" t="str">
            <v xml:space="preserve"> </v>
          </cell>
          <cell r="H26"/>
          <cell r="I26"/>
          <cell r="J26">
            <v>0</v>
          </cell>
          <cell r="K26">
            <v>0</v>
          </cell>
          <cell r="M26"/>
          <cell r="N26"/>
        </row>
        <row r="27">
          <cell r="G27" t="str">
            <v>X085A704 GROSS</v>
          </cell>
          <cell r="H27">
            <v>3000</v>
          </cell>
          <cell r="I27">
            <v>3000</v>
          </cell>
          <cell r="J27">
            <v>0</v>
          </cell>
          <cell r="K27">
            <v>0</v>
          </cell>
          <cell r="M27">
            <v>2000</v>
          </cell>
          <cell r="N27">
            <v>2000</v>
          </cell>
        </row>
        <row r="28">
          <cell r="G28" t="str">
            <v>X085A413 GROSS</v>
          </cell>
          <cell r="H28">
            <v>14000</v>
          </cell>
          <cell r="I28">
            <v>0</v>
          </cell>
          <cell r="J28">
            <v>0</v>
          </cell>
          <cell r="K28">
            <v>14000</v>
          </cell>
          <cell r="M28">
            <v>171.3</v>
          </cell>
          <cell r="N28">
            <v>160.50200000000001</v>
          </cell>
        </row>
        <row r="29">
          <cell r="G29" t="str">
            <v xml:space="preserve"> </v>
          </cell>
          <cell r="H29"/>
          <cell r="I29"/>
          <cell r="J29">
            <v>0</v>
          </cell>
          <cell r="K29">
            <v>0</v>
          </cell>
          <cell r="M29"/>
          <cell r="N29"/>
        </row>
        <row r="30">
          <cell r="G30" t="str">
            <v>X085A774 GROSS</v>
          </cell>
          <cell r="H30">
            <v>0</v>
          </cell>
          <cell r="I30">
            <v>0</v>
          </cell>
          <cell r="J30">
            <v>0</v>
          </cell>
          <cell r="K30">
            <v>0</v>
          </cell>
          <cell r="M30">
            <v>500</v>
          </cell>
          <cell r="N30">
            <v>500</v>
          </cell>
        </row>
        <row r="31">
          <cell r="G31" t="str">
            <v xml:space="preserve"> </v>
          </cell>
          <cell r="H31"/>
          <cell r="I31"/>
          <cell r="J31">
            <v>0</v>
          </cell>
          <cell r="K31">
            <v>0</v>
          </cell>
          <cell r="M31"/>
          <cell r="N31"/>
        </row>
        <row r="32">
          <cell r="G32" t="str">
            <v>X085A773 GROSS</v>
          </cell>
          <cell r="H32">
            <v>200</v>
          </cell>
          <cell r="I32">
            <v>200</v>
          </cell>
          <cell r="J32">
            <v>0</v>
          </cell>
          <cell r="K32">
            <v>0</v>
          </cell>
          <cell r="M32">
            <v>300</v>
          </cell>
          <cell r="N32">
            <v>300</v>
          </cell>
        </row>
        <row r="33">
          <cell r="G33" t="str">
            <v>X085A746 GROSS</v>
          </cell>
          <cell r="H33">
            <v>0</v>
          </cell>
          <cell r="I33">
            <v>0</v>
          </cell>
          <cell r="J33">
            <v>0</v>
          </cell>
          <cell r="K33">
            <v>0</v>
          </cell>
          <cell r="M33">
            <v>2037.5</v>
          </cell>
          <cell r="N33">
            <v>2037.5</v>
          </cell>
        </row>
        <row r="34">
          <cell r="G34" t="str">
            <v xml:space="preserve"> </v>
          </cell>
          <cell r="H34"/>
          <cell r="I34"/>
          <cell r="J34">
            <v>0</v>
          </cell>
          <cell r="K34">
            <v>0</v>
          </cell>
          <cell r="M34"/>
          <cell r="N34"/>
        </row>
        <row r="35">
          <cell r="G35" t="str">
            <v>X085A792 GROSS</v>
          </cell>
          <cell r="H35">
            <v>270</v>
          </cell>
          <cell r="I35">
            <v>0</v>
          </cell>
          <cell r="J35">
            <v>0</v>
          </cell>
          <cell r="K35">
            <v>270</v>
          </cell>
          <cell r="M35">
            <v>230</v>
          </cell>
          <cell r="N35">
            <v>330</v>
          </cell>
        </row>
        <row r="36">
          <cell r="G36" t="str">
            <v xml:space="preserve"> </v>
          </cell>
          <cell r="H36"/>
          <cell r="I36"/>
          <cell r="J36">
            <v>0</v>
          </cell>
          <cell r="K36">
            <v>0</v>
          </cell>
          <cell r="M36"/>
          <cell r="N36"/>
        </row>
        <row r="37">
          <cell r="G37" t="str">
            <v xml:space="preserve"> </v>
          </cell>
          <cell r="H37"/>
          <cell r="I37"/>
          <cell r="J37">
            <v>0</v>
          </cell>
          <cell r="K37">
            <v>0</v>
          </cell>
          <cell r="M37"/>
          <cell r="N37"/>
        </row>
        <row r="38">
          <cell r="G38" t="str">
            <v>X085A011 GROSS</v>
          </cell>
          <cell r="H38">
            <v>14200</v>
          </cell>
          <cell r="I38">
            <v>2000</v>
          </cell>
          <cell r="J38">
            <v>0</v>
          </cell>
          <cell r="K38">
            <v>12200</v>
          </cell>
          <cell r="M38">
            <v>174.53</v>
          </cell>
          <cell r="N38">
            <v>121.81554000000001</v>
          </cell>
        </row>
        <row r="39">
          <cell r="G39" t="str">
            <v xml:space="preserve"> </v>
          </cell>
          <cell r="H39"/>
          <cell r="I39"/>
          <cell r="J39">
            <v>0</v>
          </cell>
          <cell r="K39">
            <v>0</v>
          </cell>
          <cell r="M39"/>
          <cell r="N39"/>
        </row>
        <row r="40">
          <cell r="G40" t="str">
            <v xml:space="preserve"> </v>
          </cell>
          <cell r="H40"/>
          <cell r="I40"/>
          <cell r="J40">
            <v>0</v>
          </cell>
          <cell r="K40">
            <v>0</v>
          </cell>
          <cell r="M40"/>
          <cell r="N40"/>
        </row>
        <row r="41">
          <cell r="G41" t="str">
            <v>X085A599 GROSS</v>
          </cell>
          <cell r="H41">
            <v>1200</v>
          </cell>
          <cell r="I41">
            <v>0</v>
          </cell>
          <cell r="J41">
            <v>0</v>
          </cell>
          <cell r="K41">
            <v>1200</v>
          </cell>
          <cell r="M41">
            <v>713</v>
          </cell>
          <cell r="N41">
            <v>366.20800000000003</v>
          </cell>
        </row>
        <row r="42">
          <cell r="G42" t="str">
            <v xml:space="preserve"> </v>
          </cell>
          <cell r="H42"/>
          <cell r="I42"/>
          <cell r="J42">
            <v>0</v>
          </cell>
          <cell r="K42">
            <v>0</v>
          </cell>
          <cell r="M42"/>
          <cell r="N42"/>
        </row>
        <row r="43">
          <cell r="G43" t="str">
            <v>X085A316 GROSS</v>
          </cell>
          <cell r="H43">
            <v>1415</v>
          </cell>
          <cell r="I43">
            <v>1200</v>
          </cell>
          <cell r="J43">
            <v>0</v>
          </cell>
          <cell r="K43">
            <v>215</v>
          </cell>
          <cell r="M43">
            <v>1411.18237</v>
          </cell>
          <cell r="N43">
            <v>1235.9664</v>
          </cell>
        </row>
        <row r="44">
          <cell r="G44" t="str">
            <v>X085A769 GROSS</v>
          </cell>
          <cell r="H44">
            <v>3925</v>
          </cell>
          <cell r="I44">
            <v>3925</v>
          </cell>
          <cell r="J44">
            <v>0</v>
          </cell>
          <cell r="K44">
            <v>0</v>
          </cell>
          <cell r="M44">
            <v>3500</v>
          </cell>
          <cell r="N44">
            <v>0.15399999999999636</v>
          </cell>
        </row>
        <row r="45">
          <cell r="G45" t="str">
            <v>X085A662 GROSS</v>
          </cell>
          <cell r="H45">
            <v>1400</v>
          </cell>
          <cell r="I45">
            <v>0</v>
          </cell>
          <cell r="J45">
            <v>0</v>
          </cell>
          <cell r="K45">
            <v>1400</v>
          </cell>
          <cell r="M45">
            <v>1500.0002899999999</v>
          </cell>
          <cell r="N45">
            <v>331.54528999999997</v>
          </cell>
        </row>
        <row r="46">
          <cell r="G46" t="str">
            <v>X085A730 GROSS</v>
          </cell>
          <cell r="H46">
            <v>6000</v>
          </cell>
          <cell r="I46">
            <v>1615</v>
          </cell>
          <cell r="J46">
            <v>0</v>
          </cell>
          <cell r="K46">
            <v>4385</v>
          </cell>
          <cell r="M46">
            <v>15306.809139999999</v>
          </cell>
          <cell r="N46">
            <v>16748.1211</v>
          </cell>
        </row>
        <row r="47">
          <cell r="G47" t="str">
            <v>X085A730 INCOME</v>
          </cell>
          <cell r="H47">
            <v>0</v>
          </cell>
          <cell r="I47">
            <v>0</v>
          </cell>
          <cell r="J47">
            <v>0</v>
          </cell>
          <cell r="K47">
            <v>0</v>
          </cell>
          <cell r="M47">
            <v>-66.900000000000006</v>
          </cell>
          <cell r="N47">
            <v>-66.900000000000006</v>
          </cell>
        </row>
        <row r="48">
          <cell r="G48" t="str">
            <v xml:space="preserve"> </v>
          </cell>
          <cell r="H48"/>
          <cell r="I48"/>
          <cell r="J48">
            <v>0</v>
          </cell>
          <cell r="K48">
            <v>0</v>
          </cell>
          <cell r="M48"/>
          <cell r="N48"/>
        </row>
        <row r="49">
          <cell r="G49" t="str">
            <v>X085A575 GROSS</v>
          </cell>
          <cell r="H49">
            <v>12050</v>
          </cell>
          <cell r="I49">
            <v>5200</v>
          </cell>
          <cell r="J49">
            <v>0</v>
          </cell>
          <cell r="K49">
            <v>6850</v>
          </cell>
          <cell r="M49">
            <v>11100.029349999999</v>
          </cell>
          <cell r="N49">
            <v>7549.5891000000001</v>
          </cell>
        </row>
        <row r="50">
          <cell r="G50" t="str">
            <v>X085A574 GROSS</v>
          </cell>
          <cell r="H50">
            <v>8000</v>
          </cell>
          <cell r="I50">
            <v>8000</v>
          </cell>
          <cell r="J50">
            <v>0</v>
          </cell>
          <cell r="K50">
            <v>0</v>
          </cell>
          <cell r="M50">
            <v>8000</v>
          </cell>
          <cell r="N50">
            <v>7985</v>
          </cell>
        </row>
        <row r="51">
          <cell r="G51" t="str">
            <v xml:space="preserve"> </v>
          </cell>
          <cell r="H51"/>
          <cell r="I51"/>
          <cell r="J51">
            <v>0</v>
          </cell>
          <cell r="K51">
            <v>0</v>
          </cell>
          <cell r="M51"/>
          <cell r="N51"/>
        </row>
        <row r="52">
          <cell r="G52" t="str">
            <v>X085A583 GROSS</v>
          </cell>
          <cell r="H52">
            <v>0</v>
          </cell>
          <cell r="I52">
            <v>0</v>
          </cell>
          <cell r="J52">
            <v>0</v>
          </cell>
          <cell r="K52">
            <v>0</v>
          </cell>
          <cell r="M52">
            <v>1832</v>
          </cell>
          <cell r="N52">
            <v>1138</v>
          </cell>
        </row>
        <row r="53">
          <cell r="G53" t="str">
            <v xml:space="preserve"> </v>
          </cell>
          <cell r="H53"/>
          <cell r="I53"/>
          <cell r="J53">
            <v>0</v>
          </cell>
          <cell r="K53">
            <v>0</v>
          </cell>
          <cell r="M53"/>
          <cell r="N53"/>
        </row>
        <row r="54">
          <cell r="G54" t="str">
            <v xml:space="preserve"> </v>
          </cell>
          <cell r="H54"/>
          <cell r="I54"/>
          <cell r="J54">
            <v>0</v>
          </cell>
          <cell r="K54">
            <v>0</v>
          </cell>
          <cell r="M54"/>
          <cell r="N54"/>
        </row>
        <row r="55">
          <cell r="G55" t="str">
            <v>X085A356 GROSS</v>
          </cell>
          <cell r="H55">
            <v>3150</v>
          </cell>
          <cell r="I55">
            <v>3150</v>
          </cell>
          <cell r="J55">
            <v>0</v>
          </cell>
          <cell r="K55">
            <v>0</v>
          </cell>
          <cell r="M55">
            <v>4150.0000199999995</v>
          </cell>
          <cell r="N55">
            <v>840.96717000000012</v>
          </cell>
        </row>
        <row r="56">
          <cell r="G56" t="str">
            <v xml:space="preserve"> </v>
          </cell>
          <cell r="H56"/>
          <cell r="I56"/>
          <cell r="J56">
            <v>0</v>
          </cell>
          <cell r="K56">
            <v>0</v>
          </cell>
          <cell r="M56"/>
          <cell r="N56"/>
        </row>
        <row r="57">
          <cell r="G57" t="str">
            <v xml:space="preserve"> </v>
          </cell>
          <cell r="H57"/>
          <cell r="I57"/>
          <cell r="J57">
            <v>0</v>
          </cell>
          <cell r="K57">
            <v>0</v>
          </cell>
          <cell r="M57"/>
          <cell r="N57"/>
        </row>
        <row r="58">
          <cell r="G58" t="str">
            <v>X085A600 INCOME</v>
          </cell>
          <cell r="H58">
            <v>0</v>
          </cell>
          <cell r="I58">
            <v>0</v>
          </cell>
          <cell r="J58">
            <v>0</v>
          </cell>
          <cell r="K58">
            <v>0</v>
          </cell>
          <cell r="M58">
            <v>-1096.57</v>
          </cell>
          <cell r="N58">
            <v>-1096.57</v>
          </cell>
        </row>
        <row r="59">
          <cell r="G59" t="str">
            <v xml:space="preserve"> </v>
          </cell>
          <cell r="H59"/>
          <cell r="I59"/>
          <cell r="J59">
            <v>0</v>
          </cell>
          <cell r="K59">
            <v>0</v>
          </cell>
          <cell r="M59"/>
          <cell r="N59"/>
        </row>
        <row r="60">
          <cell r="G60" t="str">
            <v>X085A787 GROSS</v>
          </cell>
          <cell r="H60">
            <v>4000</v>
          </cell>
          <cell r="I60">
            <v>0</v>
          </cell>
          <cell r="J60">
            <v>0</v>
          </cell>
          <cell r="K60">
            <v>4000</v>
          </cell>
          <cell r="M60">
            <v>4000</v>
          </cell>
          <cell r="N60">
            <v>4000</v>
          </cell>
        </row>
        <row r="61">
          <cell r="G61" t="str">
            <v>X085A797 GROSS</v>
          </cell>
          <cell r="H61">
            <v>500</v>
          </cell>
          <cell r="I61">
            <v>0</v>
          </cell>
          <cell r="J61">
            <v>0</v>
          </cell>
          <cell r="K61">
            <v>500</v>
          </cell>
          <cell r="M61">
            <v>13500</v>
          </cell>
          <cell r="N61">
            <v>13500</v>
          </cell>
        </row>
        <row r="62">
          <cell r="G62" t="str">
            <v xml:space="preserve"> </v>
          </cell>
          <cell r="H62"/>
          <cell r="I62"/>
          <cell r="J62">
            <v>0</v>
          </cell>
          <cell r="K62">
            <v>0</v>
          </cell>
          <cell r="M62"/>
          <cell r="N62"/>
        </row>
        <row r="63">
          <cell r="G63" t="str">
            <v>X085A703 GROSS</v>
          </cell>
          <cell r="H63">
            <v>8800</v>
          </cell>
          <cell r="I63">
            <v>0</v>
          </cell>
          <cell r="J63">
            <v>0</v>
          </cell>
          <cell r="K63">
            <v>8800</v>
          </cell>
          <cell r="M63">
            <v>16800</v>
          </cell>
          <cell r="N63">
            <v>16800</v>
          </cell>
        </row>
        <row r="64">
          <cell r="G64" t="str">
            <v xml:space="preserve"> </v>
          </cell>
          <cell r="H64"/>
          <cell r="I64"/>
          <cell r="J64">
            <v>0</v>
          </cell>
          <cell r="K64">
            <v>0</v>
          </cell>
          <cell r="M64"/>
          <cell r="N64"/>
        </row>
        <row r="65">
          <cell r="G65" t="str">
            <v>X085A780 GROSS</v>
          </cell>
          <cell r="H65">
            <v>0</v>
          </cell>
          <cell r="I65">
            <v>0</v>
          </cell>
          <cell r="J65">
            <v>0</v>
          </cell>
          <cell r="K65">
            <v>0</v>
          </cell>
          <cell r="M65">
            <v>600</v>
          </cell>
          <cell r="N65">
            <v>600</v>
          </cell>
        </row>
        <row r="66">
          <cell r="G66" t="str">
            <v xml:space="preserve"> </v>
          </cell>
          <cell r="H66"/>
          <cell r="I66"/>
          <cell r="J66">
            <v>0</v>
          </cell>
          <cell r="K66">
            <v>0</v>
          </cell>
          <cell r="M66"/>
          <cell r="N66"/>
        </row>
        <row r="67">
          <cell r="G67" t="str">
            <v>X085A779 GROSS</v>
          </cell>
          <cell r="H67">
            <v>0</v>
          </cell>
          <cell r="I67">
            <v>0</v>
          </cell>
          <cell r="J67">
            <v>0</v>
          </cell>
          <cell r="K67">
            <v>0</v>
          </cell>
          <cell r="M67">
            <v>0</v>
          </cell>
          <cell r="N67">
            <v>0</v>
          </cell>
        </row>
        <row r="68">
          <cell r="G68" t="str">
            <v xml:space="preserve"> </v>
          </cell>
          <cell r="H68"/>
          <cell r="I68"/>
          <cell r="J68">
            <v>0</v>
          </cell>
          <cell r="K68">
            <v>0</v>
          </cell>
          <cell r="M68"/>
          <cell r="N68"/>
        </row>
        <row r="69">
          <cell r="G69" t="str">
            <v>X085A665 GROSS</v>
          </cell>
          <cell r="H69">
            <v>2250</v>
          </cell>
          <cell r="I69">
            <v>2250</v>
          </cell>
          <cell r="J69">
            <v>0</v>
          </cell>
          <cell r="K69">
            <v>0</v>
          </cell>
          <cell r="M69">
            <v>1500</v>
          </cell>
          <cell r="N69">
            <v>500</v>
          </cell>
        </row>
        <row r="70">
          <cell r="G70" t="str">
            <v>X085A584 GROSS</v>
          </cell>
          <cell r="H70">
            <v>0</v>
          </cell>
          <cell r="I70">
            <v>0</v>
          </cell>
          <cell r="J70">
            <v>0</v>
          </cell>
          <cell r="K70">
            <v>0</v>
          </cell>
          <cell r="M70">
            <v>16036</v>
          </cell>
          <cell r="N70">
            <v>16036</v>
          </cell>
        </row>
        <row r="71">
          <cell r="G71" t="str">
            <v xml:space="preserve"> </v>
          </cell>
          <cell r="H71"/>
          <cell r="I71"/>
          <cell r="J71">
            <v>0</v>
          </cell>
          <cell r="K71">
            <v>0</v>
          </cell>
          <cell r="M71"/>
          <cell r="N71"/>
        </row>
        <row r="72">
          <cell r="G72" t="str">
            <v xml:space="preserve"> </v>
          </cell>
          <cell r="H72"/>
          <cell r="I72"/>
          <cell r="J72">
            <v>0</v>
          </cell>
          <cell r="K72">
            <v>0</v>
          </cell>
          <cell r="M72"/>
          <cell r="N72"/>
        </row>
        <row r="73">
          <cell r="G73" t="str">
            <v>X085A762 GROSS</v>
          </cell>
          <cell r="H73">
            <v>14500</v>
          </cell>
          <cell r="I73">
            <v>0</v>
          </cell>
          <cell r="J73">
            <v>0</v>
          </cell>
          <cell r="K73">
            <v>14500</v>
          </cell>
          <cell r="M73">
            <v>34500</v>
          </cell>
          <cell r="N73">
            <v>15000</v>
          </cell>
        </row>
        <row r="74">
          <cell r="G74" t="str">
            <v xml:space="preserve"> </v>
          </cell>
          <cell r="H74"/>
          <cell r="I74"/>
          <cell r="J74">
            <v>0</v>
          </cell>
          <cell r="K74">
            <v>0</v>
          </cell>
          <cell r="M74"/>
          <cell r="N74"/>
        </row>
        <row r="75">
          <cell r="G75" t="str">
            <v>X085A710 GROSS</v>
          </cell>
          <cell r="H75">
            <v>0</v>
          </cell>
          <cell r="I75">
            <v>0</v>
          </cell>
          <cell r="J75">
            <v>0</v>
          </cell>
          <cell r="K75">
            <v>0</v>
          </cell>
          <cell r="M75">
            <v>-8</v>
          </cell>
          <cell r="N75">
            <v>370</v>
          </cell>
        </row>
        <row r="76">
          <cell r="G76" t="str">
            <v xml:space="preserve"> </v>
          </cell>
          <cell r="H76"/>
          <cell r="I76"/>
          <cell r="J76">
            <v>0</v>
          </cell>
          <cell r="K76">
            <v>0</v>
          </cell>
          <cell r="M76"/>
          <cell r="N76"/>
        </row>
        <row r="77">
          <cell r="G77" t="str">
            <v>X085A535 GROSS</v>
          </cell>
          <cell r="H77">
            <v>-3293</v>
          </cell>
          <cell r="I77">
            <v>0</v>
          </cell>
          <cell r="J77">
            <v>0</v>
          </cell>
          <cell r="K77">
            <v>-3293</v>
          </cell>
          <cell r="M77">
            <v>-1808</v>
          </cell>
          <cell r="N77">
            <v>-1240</v>
          </cell>
        </row>
        <row r="78">
          <cell r="G78" t="str">
            <v>X085A535 INCOME</v>
          </cell>
          <cell r="H78">
            <v>0</v>
          </cell>
          <cell r="I78">
            <v>0</v>
          </cell>
          <cell r="J78">
            <v>0</v>
          </cell>
          <cell r="K78">
            <v>0</v>
          </cell>
          <cell r="M78">
            <v>0</v>
          </cell>
          <cell r="N78">
            <v>-29</v>
          </cell>
        </row>
        <row r="79">
          <cell r="G79" t="str">
            <v>X085A536 GROSS</v>
          </cell>
          <cell r="H79">
            <v>-4450</v>
          </cell>
          <cell r="I79">
            <v>0</v>
          </cell>
          <cell r="J79">
            <v>0</v>
          </cell>
          <cell r="K79">
            <v>-4450</v>
          </cell>
          <cell r="M79">
            <v>-975</v>
          </cell>
          <cell r="N79">
            <v>-945</v>
          </cell>
        </row>
        <row r="80">
          <cell r="G80" t="str">
            <v>X085A537 GROSS</v>
          </cell>
          <cell r="H80">
            <v>-7</v>
          </cell>
          <cell r="I80">
            <v>0</v>
          </cell>
          <cell r="J80">
            <v>0</v>
          </cell>
          <cell r="K80">
            <v>-7</v>
          </cell>
          <cell r="M80">
            <v>0</v>
          </cell>
          <cell r="N80">
            <v>-255</v>
          </cell>
        </row>
        <row r="81">
          <cell r="G81" t="str">
            <v xml:space="preserve"> </v>
          </cell>
          <cell r="H81"/>
          <cell r="I81"/>
          <cell r="J81">
            <v>0</v>
          </cell>
          <cell r="K81">
            <v>0</v>
          </cell>
          <cell r="M81"/>
          <cell r="N81"/>
        </row>
        <row r="82">
          <cell r="G82" t="str">
            <v>X085A641 GROSS</v>
          </cell>
          <cell r="H82">
            <v>0</v>
          </cell>
          <cell r="I82">
            <v>0</v>
          </cell>
          <cell r="J82">
            <v>0</v>
          </cell>
          <cell r="K82">
            <v>0</v>
          </cell>
          <cell r="M82">
            <v>0</v>
          </cell>
          <cell r="N82">
            <v>0</v>
          </cell>
        </row>
        <row r="83">
          <cell r="G83" t="str">
            <v>X085A641 INCOME</v>
          </cell>
          <cell r="H83">
            <v>0</v>
          </cell>
          <cell r="I83">
            <v>0</v>
          </cell>
          <cell r="J83">
            <v>0</v>
          </cell>
          <cell r="K83">
            <v>0</v>
          </cell>
          <cell r="M83">
            <v>0</v>
          </cell>
          <cell r="N83">
            <v>0</v>
          </cell>
        </row>
        <row r="84">
          <cell r="G84" t="str">
            <v xml:space="preserve"> </v>
          </cell>
          <cell r="H84"/>
          <cell r="I84"/>
          <cell r="J84">
            <v>0</v>
          </cell>
          <cell r="K84">
            <v>0</v>
          </cell>
          <cell r="M84"/>
          <cell r="N84"/>
        </row>
        <row r="85">
          <cell r="G85" t="str">
            <v>X085A757 GROSS</v>
          </cell>
          <cell r="H85">
            <v>0</v>
          </cell>
          <cell r="I85">
            <v>0</v>
          </cell>
          <cell r="J85">
            <v>0</v>
          </cell>
          <cell r="K85">
            <v>0</v>
          </cell>
          <cell r="M85">
            <v>1199</v>
          </cell>
          <cell r="N85">
            <v>2350</v>
          </cell>
        </row>
        <row r="86">
          <cell r="G86" t="str">
            <v xml:space="preserve"> </v>
          </cell>
          <cell r="H86"/>
          <cell r="I86"/>
          <cell r="J86">
            <v>0</v>
          </cell>
          <cell r="K86">
            <v>0</v>
          </cell>
          <cell r="M86"/>
          <cell r="N86"/>
        </row>
        <row r="87">
          <cell r="G87" t="str">
            <v>X085A795 GROSS</v>
          </cell>
          <cell r="H87">
            <v>6000</v>
          </cell>
          <cell r="I87">
            <v>5400</v>
          </cell>
          <cell r="J87">
            <v>0</v>
          </cell>
          <cell r="K87">
            <v>600</v>
          </cell>
          <cell r="M87">
            <v>2772</v>
          </cell>
          <cell r="N87">
            <v>1966</v>
          </cell>
        </row>
        <row r="88">
          <cell r="G88" t="str">
            <v>X085A795 INCOME</v>
          </cell>
          <cell r="H88">
            <v>-9351</v>
          </cell>
          <cell r="I88"/>
          <cell r="J88">
            <v>0</v>
          </cell>
          <cell r="K88">
            <v>-9351</v>
          </cell>
          <cell r="M88">
            <v>-2904</v>
          </cell>
          <cell r="N88">
            <v>-2593</v>
          </cell>
        </row>
        <row r="89">
          <cell r="G89" t="str">
            <v xml:space="preserve"> </v>
          </cell>
          <cell r="H89"/>
          <cell r="I89"/>
          <cell r="J89">
            <v>0</v>
          </cell>
          <cell r="K89">
            <v>0</v>
          </cell>
          <cell r="M89"/>
          <cell r="N89"/>
        </row>
        <row r="90">
          <cell r="G90" t="str">
            <v>X085A796 GROSS</v>
          </cell>
          <cell r="H90">
            <v>800</v>
          </cell>
          <cell r="I90">
            <v>0</v>
          </cell>
          <cell r="J90">
            <v>0</v>
          </cell>
          <cell r="K90">
            <v>800</v>
          </cell>
          <cell r="M90">
            <v>600</v>
          </cell>
          <cell r="N90">
            <v>0</v>
          </cell>
        </row>
        <row r="91">
          <cell r="G91" t="str">
            <v>X085A534 GROSS</v>
          </cell>
          <cell r="H91">
            <v>26000</v>
          </cell>
          <cell r="I91">
            <v>23000</v>
          </cell>
          <cell r="J91">
            <v>0</v>
          </cell>
          <cell r="K91">
            <v>3000</v>
          </cell>
          <cell r="M91">
            <v>-28560</v>
          </cell>
          <cell r="N91">
            <v>-38448</v>
          </cell>
        </row>
        <row r="92">
          <cell r="G92" t="str">
            <v>X085A534 INCOME</v>
          </cell>
          <cell r="H92">
            <v>-33065</v>
          </cell>
          <cell r="I92">
            <v>-33065</v>
          </cell>
          <cell r="J92">
            <v>0</v>
          </cell>
          <cell r="K92">
            <v>0</v>
          </cell>
          <cell r="M92">
            <v>-9904</v>
          </cell>
          <cell r="N92">
            <v>-12231</v>
          </cell>
        </row>
        <row r="93">
          <cell r="G93" t="str">
            <v xml:space="preserve"> </v>
          </cell>
          <cell r="H93"/>
          <cell r="I93"/>
          <cell r="J93">
            <v>0</v>
          </cell>
          <cell r="K93">
            <v>0</v>
          </cell>
          <cell r="M93"/>
          <cell r="N93"/>
        </row>
        <row r="94">
          <cell r="G94" t="str">
            <v xml:space="preserve"> </v>
          </cell>
          <cell r="H94"/>
          <cell r="I94"/>
          <cell r="J94">
            <v>0</v>
          </cell>
          <cell r="K94">
            <v>0</v>
          </cell>
          <cell r="M94"/>
          <cell r="N94"/>
        </row>
        <row r="95">
          <cell r="G95" t="str">
            <v xml:space="preserve"> </v>
          </cell>
          <cell r="H95"/>
          <cell r="I95"/>
          <cell r="J95">
            <v>0</v>
          </cell>
          <cell r="K95">
            <v>0</v>
          </cell>
          <cell r="M95"/>
          <cell r="N95"/>
        </row>
        <row r="96">
          <cell r="G96" t="str">
            <v>X085A764 GROSS</v>
          </cell>
          <cell r="H96">
            <v>13050</v>
          </cell>
          <cell r="I96">
            <v>0</v>
          </cell>
          <cell r="J96">
            <v>13050</v>
          </cell>
          <cell r="K96">
            <v>0</v>
          </cell>
          <cell r="M96">
            <v>8122.98596</v>
          </cell>
          <cell r="N96">
            <v>10267.981309999999</v>
          </cell>
        </row>
        <row r="97">
          <cell r="G97" t="str">
            <v>X085A768 GROSS</v>
          </cell>
          <cell r="H97">
            <v>1950</v>
          </cell>
          <cell r="I97">
            <v>0</v>
          </cell>
          <cell r="J97">
            <v>0</v>
          </cell>
          <cell r="K97">
            <v>1950</v>
          </cell>
          <cell r="M97">
            <v>9001.1367900000005</v>
          </cell>
          <cell r="N97">
            <v>9001.1367900000005</v>
          </cell>
        </row>
        <row r="98">
          <cell r="G98" t="str">
            <v>X085A765 GROSS</v>
          </cell>
          <cell r="H98">
            <v>800</v>
          </cell>
          <cell r="I98">
            <v>800</v>
          </cell>
          <cell r="J98">
            <v>0</v>
          </cell>
          <cell r="K98">
            <v>0</v>
          </cell>
          <cell r="M98">
            <v>94.2</v>
          </cell>
          <cell r="N98">
            <v>75</v>
          </cell>
        </row>
        <row r="99">
          <cell r="G99" t="str">
            <v>X085A770 GROSS</v>
          </cell>
          <cell r="H99">
            <v>1000</v>
          </cell>
          <cell r="I99">
            <v>0</v>
          </cell>
          <cell r="J99">
            <v>1000</v>
          </cell>
          <cell r="K99">
            <v>0</v>
          </cell>
          <cell r="M99">
            <v>1000.0069999999998</v>
          </cell>
          <cell r="N99">
            <v>571.77557999999988</v>
          </cell>
        </row>
        <row r="100">
          <cell r="G100" t="str">
            <v>X085A812 GROSS</v>
          </cell>
          <cell r="H100">
            <v>4350</v>
          </cell>
          <cell r="I100">
            <v>0</v>
          </cell>
          <cell r="J100">
            <v>4350</v>
          </cell>
          <cell r="K100">
            <v>0</v>
          </cell>
          <cell r="M100">
            <v>0</v>
          </cell>
          <cell r="N100">
            <v>4123.0140000000001</v>
          </cell>
        </row>
        <row r="101">
          <cell r="G101" t="str">
            <v xml:space="preserve"> </v>
          </cell>
          <cell r="H101"/>
          <cell r="I101"/>
          <cell r="J101">
            <v>0</v>
          </cell>
          <cell r="K101">
            <v>0</v>
          </cell>
          <cell r="M101"/>
          <cell r="N101"/>
        </row>
        <row r="102">
          <cell r="G102" t="str">
            <v xml:space="preserve"> </v>
          </cell>
          <cell r="H102"/>
          <cell r="I102"/>
          <cell r="J102">
            <v>0</v>
          </cell>
          <cell r="K102">
            <v>0</v>
          </cell>
          <cell r="M102"/>
          <cell r="N102"/>
        </row>
        <row r="103">
          <cell r="G103" t="str">
            <v>X085A108 GROSS</v>
          </cell>
          <cell r="H103">
            <v>0</v>
          </cell>
          <cell r="I103">
            <v>0</v>
          </cell>
          <cell r="J103">
            <v>0</v>
          </cell>
          <cell r="K103">
            <v>0</v>
          </cell>
          <cell r="M103">
            <v>0</v>
          </cell>
          <cell r="N103">
            <v>0</v>
          </cell>
        </row>
        <row r="104">
          <cell r="G104" t="str">
            <v>X085A117 GROSS</v>
          </cell>
          <cell r="H104">
            <v>30</v>
          </cell>
          <cell r="I104">
            <v>0</v>
          </cell>
          <cell r="J104">
            <v>0</v>
          </cell>
          <cell r="K104">
            <v>30</v>
          </cell>
          <cell r="M104">
            <v>16.465109999999999</v>
          </cell>
          <cell r="N104">
            <v>17.739319999999999</v>
          </cell>
        </row>
        <row r="105">
          <cell r="G105" t="str">
            <v>X085A404 GROSS</v>
          </cell>
          <cell r="H105">
            <v>0</v>
          </cell>
          <cell r="I105">
            <v>0</v>
          </cell>
          <cell r="J105">
            <v>0</v>
          </cell>
          <cell r="K105">
            <v>0</v>
          </cell>
          <cell r="M105">
            <v>15</v>
          </cell>
          <cell r="N105">
            <v>2.16</v>
          </cell>
        </row>
        <row r="106">
          <cell r="G106" t="str">
            <v>X085A698 GROSS</v>
          </cell>
          <cell r="H106">
            <v>15000</v>
          </cell>
          <cell r="I106">
            <v>9000</v>
          </cell>
          <cell r="J106">
            <v>0</v>
          </cell>
          <cell r="K106">
            <v>6000</v>
          </cell>
          <cell r="M106">
            <v>40157.000999999997</v>
          </cell>
          <cell r="N106">
            <v>42171.470999999998</v>
          </cell>
        </row>
        <row r="107">
          <cell r="G107" t="str">
            <v>X085A793 GROSS</v>
          </cell>
          <cell r="H107">
            <v>0</v>
          </cell>
          <cell r="I107">
            <v>0</v>
          </cell>
          <cell r="J107">
            <v>0</v>
          </cell>
          <cell r="K107">
            <v>0</v>
          </cell>
          <cell r="M107">
            <v>500</v>
          </cell>
          <cell r="N107">
            <v>500</v>
          </cell>
        </row>
        <row r="108">
          <cell r="G108" t="str">
            <v>X085A120 GROSS</v>
          </cell>
          <cell r="H108">
            <v>9000</v>
          </cell>
          <cell r="I108">
            <v>420</v>
          </cell>
          <cell r="J108">
            <v>0</v>
          </cell>
          <cell r="K108">
            <v>8580</v>
          </cell>
          <cell r="M108">
            <v>18411.503979999998</v>
          </cell>
          <cell r="N108">
            <v>24075.308290000001</v>
          </cell>
        </row>
        <row r="109">
          <cell r="G109" t="str">
            <v>X085A120 INCOME</v>
          </cell>
          <cell r="H109">
            <v>0</v>
          </cell>
          <cell r="I109">
            <v>0</v>
          </cell>
          <cell r="J109">
            <v>0</v>
          </cell>
          <cell r="K109">
            <v>0</v>
          </cell>
          <cell r="M109">
            <v>-216.40082999999998</v>
          </cell>
          <cell r="N109">
            <v>-224.79482999999999</v>
          </cell>
        </row>
        <row r="110">
          <cell r="G110" t="str">
            <v>X085A713 GROSS</v>
          </cell>
          <cell r="H110">
            <v>0</v>
          </cell>
          <cell r="I110">
            <v>0</v>
          </cell>
          <cell r="J110">
            <v>0</v>
          </cell>
          <cell r="K110">
            <v>0</v>
          </cell>
          <cell r="M110">
            <v>4854.7270000000008</v>
          </cell>
          <cell r="N110">
            <v>5219.4645</v>
          </cell>
        </row>
        <row r="111">
          <cell r="G111" t="str">
            <v xml:space="preserve"> </v>
          </cell>
          <cell r="H111"/>
          <cell r="I111"/>
          <cell r="J111">
            <v>0</v>
          </cell>
          <cell r="K111">
            <v>0</v>
          </cell>
          <cell r="M111"/>
          <cell r="N111"/>
        </row>
        <row r="112">
          <cell r="G112" t="str">
            <v>X085A612 GROSS</v>
          </cell>
          <cell r="H112">
            <v>0</v>
          </cell>
          <cell r="I112">
            <v>0</v>
          </cell>
          <cell r="J112">
            <v>0</v>
          </cell>
          <cell r="K112">
            <v>0</v>
          </cell>
          <cell r="M112">
            <v>3692.0830900000005</v>
          </cell>
          <cell r="N112">
            <v>3795.0251700000008</v>
          </cell>
        </row>
        <row r="113">
          <cell r="G113" t="str">
            <v xml:space="preserve"> </v>
          </cell>
          <cell r="H113"/>
          <cell r="I113"/>
          <cell r="J113">
            <v>0</v>
          </cell>
          <cell r="K113">
            <v>0</v>
          </cell>
          <cell r="M113"/>
          <cell r="N113"/>
        </row>
        <row r="114">
          <cell r="G114" t="str">
            <v xml:space="preserve"> </v>
          </cell>
          <cell r="H114"/>
          <cell r="I114"/>
          <cell r="J114">
            <v>0</v>
          </cell>
          <cell r="K114">
            <v>0</v>
          </cell>
          <cell r="M114"/>
          <cell r="N114"/>
        </row>
        <row r="115">
          <cell r="G115" t="str">
            <v>X085A547 GROSS</v>
          </cell>
          <cell r="H115">
            <v>4310</v>
          </cell>
          <cell r="I115">
            <v>4310</v>
          </cell>
          <cell r="J115">
            <v>0</v>
          </cell>
          <cell r="K115">
            <v>0</v>
          </cell>
          <cell r="M115">
            <v>4050.9999600000001</v>
          </cell>
          <cell r="N115">
            <v>4050.1759999999999</v>
          </cell>
        </row>
        <row r="116">
          <cell r="G116" t="str">
            <v>X085A549 GROSS</v>
          </cell>
          <cell r="H116">
            <v>4500</v>
          </cell>
          <cell r="I116">
            <v>4500</v>
          </cell>
          <cell r="J116">
            <v>0</v>
          </cell>
          <cell r="K116">
            <v>0</v>
          </cell>
          <cell r="M116">
            <v>4500</v>
          </cell>
          <cell r="N116">
            <v>4164.2629999999999</v>
          </cell>
        </row>
        <row r="117">
          <cell r="G117" t="str">
            <v>X085A613 GROSS</v>
          </cell>
          <cell r="H117">
            <v>500</v>
          </cell>
          <cell r="I117">
            <v>0</v>
          </cell>
          <cell r="J117">
            <v>0</v>
          </cell>
          <cell r="K117">
            <v>500</v>
          </cell>
          <cell r="M117">
            <v>1250</v>
          </cell>
          <cell r="N117">
            <v>1250</v>
          </cell>
        </row>
        <row r="118">
          <cell r="G118" t="str">
            <v>X085A161 GROSS</v>
          </cell>
          <cell r="H118">
            <v>0</v>
          </cell>
          <cell r="I118">
            <v>0</v>
          </cell>
          <cell r="J118">
            <v>0</v>
          </cell>
          <cell r="K118">
            <v>0</v>
          </cell>
          <cell r="M118">
            <v>4100</v>
          </cell>
          <cell r="N118">
            <v>2200</v>
          </cell>
        </row>
        <row r="119">
          <cell r="G119" t="str">
            <v>X085A736 GROSS</v>
          </cell>
          <cell r="H119">
            <v>0</v>
          </cell>
          <cell r="I119">
            <v>0</v>
          </cell>
          <cell r="J119">
            <v>0</v>
          </cell>
          <cell r="K119">
            <v>0</v>
          </cell>
          <cell r="M119">
            <v>0</v>
          </cell>
          <cell r="N119">
            <v>1950</v>
          </cell>
        </row>
        <row r="120">
          <cell r="G120" t="str">
            <v xml:space="preserve"> </v>
          </cell>
          <cell r="H120"/>
          <cell r="I120"/>
          <cell r="J120">
            <v>0</v>
          </cell>
          <cell r="K120">
            <v>0</v>
          </cell>
          <cell r="M120"/>
          <cell r="N120"/>
        </row>
        <row r="121">
          <cell r="G121" t="str">
            <v>X085A541 GROSS</v>
          </cell>
          <cell r="H121">
            <v>0</v>
          </cell>
          <cell r="I121">
            <v>0</v>
          </cell>
          <cell r="J121">
            <v>0</v>
          </cell>
          <cell r="K121">
            <v>0</v>
          </cell>
          <cell r="M121">
            <v>0</v>
          </cell>
          <cell r="N121">
            <v>0</v>
          </cell>
        </row>
        <row r="122">
          <cell r="G122" t="str">
            <v xml:space="preserve"> </v>
          </cell>
          <cell r="H122"/>
          <cell r="I122"/>
          <cell r="J122">
            <v>0</v>
          </cell>
          <cell r="K122">
            <v>0</v>
          </cell>
          <cell r="M122"/>
          <cell r="N122"/>
        </row>
        <row r="123">
          <cell r="G123" t="str">
            <v xml:space="preserve"> </v>
          </cell>
          <cell r="H123"/>
          <cell r="I123"/>
          <cell r="J123">
            <v>0</v>
          </cell>
          <cell r="K123">
            <v>0</v>
          </cell>
          <cell r="M123"/>
          <cell r="N123"/>
        </row>
        <row r="124">
          <cell r="G124" t="str">
            <v>X085A489 GROSS</v>
          </cell>
          <cell r="H124">
            <v>3832</v>
          </cell>
          <cell r="I124">
            <v>3832</v>
          </cell>
          <cell r="J124">
            <v>0</v>
          </cell>
          <cell r="K124">
            <v>0</v>
          </cell>
          <cell r="M124">
            <v>3831.92</v>
          </cell>
          <cell r="N124">
            <v>3831.92</v>
          </cell>
        </row>
        <row r="125">
          <cell r="G125" t="str">
            <v xml:space="preserve"> </v>
          </cell>
          <cell r="H125"/>
          <cell r="I125"/>
          <cell r="J125">
            <v>0</v>
          </cell>
          <cell r="K125">
            <v>0</v>
          </cell>
          <cell r="M125"/>
          <cell r="N125"/>
        </row>
        <row r="126">
          <cell r="G126" t="str">
            <v>X085A403 GROSS</v>
          </cell>
          <cell r="H126">
            <v>0</v>
          </cell>
          <cell r="I126">
            <v>0</v>
          </cell>
          <cell r="J126">
            <v>0</v>
          </cell>
          <cell r="K126">
            <v>0</v>
          </cell>
          <cell r="M126">
            <v>0</v>
          </cell>
          <cell r="N126">
            <v>0</v>
          </cell>
        </row>
        <row r="127">
          <cell r="G127" t="str">
            <v xml:space="preserve"> </v>
          </cell>
          <cell r="H127"/>
          <cell r="I127"/>
          <cell r="J127">
            <v>0</v>
          </cell>
          <cell r="K127">
            <v>0</v>
          </cell>
          <cell r="M127"/>
          <cell r="N127"/>
        </row>
        <row r="128">
          <cell r="G128" t="str">
            <v>X085A464 GROSS</v>
          </cell>
          <cell r="H128">
            <v>0</v>
          </cell>
          <cell r="I128">
            <v>0</v>
          </cell>
          <cell r="J128">
            <v>0</v>
          </cell>
          <cell r="K128">
            <v>0</v>
          </cell>
          <cell r="M128">
            <v>0</v>
          </cell>
          <cell r="N128">
            <v>498.73700000000002</v>
          </cell>
        </row>
        <row r="129">
          <cell r="G129" t="str">
            <v xml:space="preserve"> </v>
          </cell>
          <cell r="H129"/>
          <cell r="I129"/>
          <cell r="J129">
            <v>0</v>
          </cell>
          <cell r="K129">
            <v>0</v>
          </cell>
          <cell r="M129"/>
          <cell r="N129"/>
        </row>
        <row r="130">
          <cell r="G130" t="str">
            <v>X085A543 GROSS</v>
          </cell>
          <cell r="H130">
            <v>78</v>
          </cell>
          <cell r="I130">
            <v>78</v>
          </cell>
          <cell r="J130">
            <v>0</v>
          </cell>
          <cell r="K130">
            <v>0</v>
          </cell>
          <cell r="M130">
            <v>154.43899999999999</v>
          </cell>
          <cell r="N130">
            <v>162.023</v>
          </cell>
        </row>
        <row r="131">
          <cell r="G131" t="str">
            <v>X085A544 GROSS</v>
          </cell>
          <cell r="H131">
            <v>0</v>
          </cell>
          <cell r="I131">
            <v>0</v>
          </cell>
          <cell r="J131">
            <v>0</v>
          </cell>
          <cell r="K131">
            <v>0</v>
          </cell>
          <cell r="M131">
            <v>0</v>
          </cell>
          <cell r="N131">
            <v>0</v>
          </cell>
        </row>
        <row r="132">
          <cell r="G132" t="str">
            <v>X085A546 GROSS</v>
          </cell>
          <cell r="H132">
            <v>0</v>
          </cell>
          <cell r="I132">
            <v>0</v>
          </cell>
          <cell r="J132">
            <v>0</v>
          </cell>
          <cell r="K132">
            <v>0</v>
          </cell>
          <cell r="M132">
            <v>41.505290000000002</v>
          </cell>
          <cell r="N132">
            <v>49.051290000000002</v>
          </cell>
        </row>
        <row r="133">
          <cell r="G133" t="str">
            <v>X085A545 GROSS</v>
          </cell>
          <cell r="H133">
            <v>0</v>
          </cell>
          <cell r="I133">
            <v>0</v>
          </cell>
          <cell r="J133">
            <v>0</v>
          </cell>
          <cell r="K133">
            <v>0</v>
          </cell>
          <cell r="M133">
            <v>0</v>
          </cell>
          <cell r="N133">
            <v>0</v>
          </cell>
        </row>
        <row r="134">
          <cell r="G134" t="str">
            <v xml:space="preserve"> </v>
          </cell>
          <cell r="H134"/>
          <cell r="I134"/>
          <cell r="J134">
            <v>0</v>
          </cell>
          <cell r="K134">
            <v>0</v>
          </cell>
          <cell r="M134"/>
          <cell r="N134"/>
        </row>
        <row r="135">
          <cell r="G135" t="str">
            <v>X085A373 GROSS</v>
          </cell>
          <cell r="H135">
            <v>146000</v>
          </cell>
          <cell r="I135">
            <v>0</v>
          </cell>
          <cell r="J135">
            <v>140000</v>
          </cell>
          <cell r="K135">
            <v>6000</v>
          </cell>
          <cell r="M135">
            <v>170317.01474999997</v>
          </cell>
          <cell r="N135">
            <v>169646.46913000001</v>
          </cell>
        </row>
        <row r="136">
          <cell r="G136" t="str">
            <v xml:space="preserve"> </v>
          </cell>
          <cell r="H136"/>
          <cell r="I136"/>
          <cell r="J136">
            <v>0</v>
          </cell>
          <cell r="K136">
            <v>0</v>
          </cell>
          <cell r="M136"/>
          <cell r="N136"/>
        </row>
        <row r="137">
          <cell r="G137" t="str">
            <v>X085A777 GROSS</v>
          </cell>
          <cell r="H137">
            <v>6000</v>
          </cell>
          <cell r="I137">
            <v>6000</v>
          </cell>
          <cell r="J137">
            <v>0</v>
          </cell>
          <cell r="K137">
            <v>0</v>
          </cell>
          <cell r="M137">
            <v>6400</v>
          </cell>
          <cell r="N137">
            <v>6000</v>
          </cell>
        </row>
        <row r="138">
          <cell r="G138" t="str">
            <v xml:space="preserve"> </v>
          </cell>
          <cell r="H138"/>
          <cell r="I138"/>
          <cell r="J138">
            <v>0</v>
          </cell>
          <cell r="K138">
            <v>0</v>
          </cell>
          <cell r="M138"/>
          <cell r="N138"/>
        </row>
        <row r="139">
          <cell r="G139" t="str">
            <v xml:space="preserve"> </v>
          </cell>
          <cell r="H139"/>
          <cell r="I139"/>
          <cell r="J139">
            <v>0</v>
          </cell>
          <cell r="K139">
            <v>0</v>
          </cell>
          <cell r="M139"/>
          <cell r="N139"/>
        </row>
        <row r="140">
          <cell r="G140" t="str">
            <v>X085A687 GROSS</v>
          </cell>
          <cell r="H140">
            <v>0</v>
          </cell>
          <cell r="I140">
            <v>0</v>
          </cell>
          <cell r="J140">
            <v>0</v>
          </cell>
          <cell r="K140">
            <v>0</v>
          </cell>
          <cell r="M140">
            <v>2304</v>
          </cell>
          <cell r="N140">
            <v>0</v>
          </cell>
        </row>
        <row r="141">
          <cell r="G141" t="str">
            <v>X085A813 GROSS</v>
          </cell>
          <cell r="H141">
            <v>0</v>
          </cell>
          <cell r="I141">
            <v>0</v>
          </cell>
          <cell r="J141">
            <v>0</v>
          </cell>
          <cell r="K141">
            <v>0</v>
          </cell>
          <cell r="M141">
            <v>0</v>
          </cell>
          <cell r="N141">
            <v>4223.9533499999998</v>
          </cell>
        </row>
        <row r="142">
          <cell r="G142" t="str">
            <v xml:space="preserve"> </v>
          </cell>
          <cell r="H142"/>
          <cell r="I142"/>
          <cell r="J142">
            <v>0</v>
          </cell>
          <cell r="K142">
            <v>0</v>
          </cell>
          <cell r="M142"/>
          <cell r="N142"/>
        </row>
        <row r="143">
          <cell r="G143" t="str">
            <v xml:space="preserve"> </v>
          </cell>
          <cell r="H143"/>
          <cell r="I143"/>
          <cell r="J143">
            <v>0</v>
          </cell>
          <cell r="K143">
            <v>0</v>
          </cell>
          <cell r="M143"/>
          <cell r="N143"/>
        </row>
        <row r="144">
          <cell r="G144" t="str">
            <v xml:space="preserve"> </v>
          </cell>
          <cell r="H144"/>
          <cell r="I144"/>
          <cell r="J144">
            <v>0</v>
          </cell>
          <cell r="K144">
            <v>0</v>
          </cell>
          <cell r="M144"/>
          <cell r="N144"/>
        </row>
        <row r="145">
          <cell r="G145" t="str">
            <v>X085A352 GROSS</v>
          </cell>
          <cell r="H145">
            <v>0</v>
          </cell>
          <cell r="I145">
            <v>0</v>
          </cell>
          <cell r="J145">
            <v>0</v>
          </cell>
          <cell r="K145">
            <v>0</v>
          </cell>
          <cell r="M145">
            <v>0.19999999999999996</v>
          </cell>
          <cell r="N145">
            <v>251.2</v>
          </cell>
        </row>
        <row r="146">
          <cell r="G146" t="str">
            <v>X085A352 INCOME</v>
          </cell>
          <cell r="H146">
            <v>0</v>
          </cell>
          <cell r="I146">
            <v>0</v>
          </cell>
          <cell r="J146">
            <v>0</v>
          </cell>
          <cell r="K146">
            <v>0</v>
          </cell>
          <cell r="M146">
            <v>0</v>
          </cell>
          <cell r="N146">
            <v>-1050</v>
          </cell>
        </row>
        <row r="147">
          <cell r="G147" t="str">
            <v xml:space="preserve"> </v>
          </cell>
          <cell r="H147"/>
          <cell r="I147"/>
          <cell r="J147">
            <v>0</v>
          </cell>
          <cell r="K147">
            <v>0</v>
          </cell>
          <cell r="M147"/>
          <cell r="N147"/>
        </row>
        <row r="148">
          <cell r="G148" t="str">
            <v xml:space="preserve"> </v>
          </cell>
          <cell r="H148"/>
          <cell r="I148"/>
          <cell r="J148">
            <v>0</v>
          </cell>
          <cell r="K148">
            <v>0</v>
          </cell>
          <cell r="M148"/>
          <cell r="N148"/>
        </row>
        <row r="149">
          <cell r="G149" t="str">
            <v>X085A652 GROSS</v>
          </cell>
          <cell r="H149">
            <v>0</v>
          </cell>
          <cell r="I149">
            <v>0</v>
          </cell>
          <cell r="J149">
            <v>0</v>
          </cell>
          <cell r="K149">
            <v>0</v>
          </cell>
          <cell r="M149">
            <v>42.859429999999996</v>
          </cell>
          <cell r="N149">
            <v>1499.5130300000001</v>
          </cell>
        </row>
        <row r="150">
          <cell r="G150" t="str">
            <v>X085A817 GROSS</v>
          </cell>
          <cell r="H150">
            <v>4000</v>
          </cell>
          <cell r="I150">
            <v>0</v>
          </cell>
          <cell r="J150">
            <v>0</v>
          </cell>
          <cell r="K150">
            <v>4000</v>
          </cell>
          <cell r="M150">
            <v>0</v>
          </cell>
          <cell r="N150">
            <v>2160.4920000000002</v>
          </cell>
        </row>
        <row r="151">
          <cell r="G151" t="str">
            <v xml:space="preserve"> </v>
          </cell>
          <cell r="H151"/>
          <cell r="I151"/>
          <cell r="J151">
            <v>0</v>
          </cell>
          <cell r="K151">
            <v>0</v>
          </cell>
          <cell r="M151"/>
          <cell r="N151"/>
        </row>
        <row r="152">
          <cell r="G152" t="str">
            <v xml:space="preserve"> </v>
          </cell>
          <cell r="H152"/>
          <cell r="I152"/>
          <cell r="J152">
            <v>0</v>
          </cell>
          <cell r="K152">
            <v>0</v>
          </cell>
          <cell r="M152"/>
          <cell r="N152"/>
        </row>
        <row r="153">
          <cell r="G153" t="str">
            <v>X085A001 GROSS</v>
          </cell>
          <cell r="H153">
            <v>2500</v>
          </cell>
          <cell r="I153">
            <v>0</v>
          </cell>
          <cell r="J153">
            <v>2500</v>
          </cell>
          <cell r="K153">
            <v>0</v>
          </cell>
          <cell r="M153">
            <v>2701.4962399999999</v>
          </cell>
          <cell r="N153">
            <v>3562.6744500000004</v>
          </cell>
        </row>
        <row r="154">
          <cell r="G154" t="str">
            <v>X085A001 INCOME</v>
          </cell>
          <cell r="H154">
            <v>0</v>
          </cell>
          <cell r="I154">
            <v>0</v>
          </cell>
          <cell r="J154">
            <v>0</v>
          </cell>
          <cell r="K154">
            <v>0</v>
          </cell>
          <cell r="M154">
            <v>-128.62721000000002</v>
          </cell>
          <cell r="N154">
            <v>-363.49057000000005</v>
          </cell>
        </row>
        <row r="155">
          <cell r="G155" t="str">
            <v xml:space="preserve"> </v>
          </cell>
          <cell r="H155"/>
          <cell r="I155"/>
          <cell r="J155">
            <v>0</v>
          </cell>
          <cell r="K155">
            <v>0</v>
          </cell>
          <cell r="M155"/>
          <cell r="N155"/>
        </row>
        <row r="156">
          <cell r="G156" t="str">
            <v>X085A018 GROSS</v>
          </cell>
          <cell r="H156">
            <v>0</v>
          </cell>
          <cell r="I156">
            <v>0</v>
          </cell>
          <cell r="J156">
            <v>0</v>
          </cell>
          <cell r="K156">
            <v>0</v>
          </cell>
          <cell r="M156">
            <v>-14757</v>
          </cell>
          <cell r="N156">
            <v>0</v>
          </cell>
        </row>
        <row r="157">
          <cell r="G157" t="str">
            <v xml:space="preserve"> </v>
          </cell>
          <cell r="H157"/>
          <cell r="I157"/>
          <cell r="J157">
            <v>0</v>
          </cell>
          <cell r="K157">
            <v>0</v>
          </cell>
          <cell r="M157"/>
          <cell r="N157"/>
        </row>
        <row r="158">
          <cell r="G158" t="str">
            <v xml:space="preserve"> </v>
          </cell>
          <cell r="H158"/>
          <cell r="I158"/>
          <cell r="J158">
            <v>0</v>
          </cell>
          <cell r="K158">
            <v>0</v>
          </cell>
          <cell r="M158"/>
          <cell r="N158"/>
        </row>
        <row r="159">
          <cell r="G159" t="str">
            <v>X085A375 GROSS</v>
          </cell>
          <cell r="H159">
            <v>4012</v>
          </cell>
          <cell r="I159">
            <v>0</v>
          </cell>
          <cell r="J159">
            <v>4012</v>
          </cell>
          <cell r="K159">
            <v>0</v>
          </cell>
          <cell r="M159">
            <v>3995.9095899999998</v>
          </cell>
          <cell r="N159">
            <v>4279.6125499999998</v>
          </cell>
        </row>
        <row r="160">
          <cell r="G160" t="str">
            <v>X085A375 INCOME</v>
          </cell>
          <cell r="H160">
            <v>0</v>
          </cell>
          <cell r="I160">
            <v>0</v>
          </cell>
          <cell r="J160">
            <v>0</v>
          </cell>
          <cell r="K160">
            <v>0</v>
          </cell>
          <cell r="M160">
            <v>328.04115000000002</v>
          </cell>
          <cell r="N160">
            <v>217.79115000000002</v>
          </cell>
        </row>
        <row r="161">
          <cell r="G161" t="str">
            <v xml:space="preserve"> </v>
          </cell>
          <cell r="H161"/>
          <cell r="I161"/>
          <cell r="J161">
            <v>0</v>
          </cell>
          <cell r="K161">
            <v>0</v>
          </cell>
          <cell r="M161"/>
          <cell r="N161"/>
        </row>
        <row r="162">
          <cell r="G162" t="str">
            <v xml:space="preserve"> </v>
          </cell>
          <cell r="H162"/>
          <cell r="I162"/>
          <cell r="J162">
            <v>0</v>
          </cell>
          <cell r="K162">
            <v>0</v>
          </cell>
          <cell r="M162"/>
          <cell r="N162"/>
        </row>
        <row r="163">
          <cell r="G163" t="str">
            <v xml:space="preserve"> </v>
          </cell>
          <cell r="H163"/>
          <cell r="I163"/>
          <cell r="J163">
            <v>0</v>
          </cell>
          <cell r="K163">
            <v>0</v>
          </cell>
          <cell r="M163"/>
          <cell r="N163"/>
        </row>
        <row r="164">
          <cell r="G164" t="str">
            <v>X085A184 GROSS</v>
          </cell>
          <cell r="H164">
            <v>60787</v>
          </cell>
          <cell r="I164">
            <v>51800</v>
          </cell>
          <cell r="J164">
            <v>0</v>
          </cell>
          <cell r="K164">
            <v>8987</v>
          </cell>
          <cell r="M164">
            <v>58472.435310000001</v>
          </cell>
          <cell r="N164">
            <v>57323.846409999998</v>
          </cell>
        </row>
        <row r="165">
          <cell r="G165" t="str">
            <v>X085A184 INCOME</v>
          </cell>
          <cell r="H165">
            <v>0</v>
          </cell>
          <cell r="I165">
            <v>0</v>
          </cell>
          <cell r="J165">
            <v>0</v>
          </cell>
          <cell r="K165">
            <v>0</v>
          </cell>
          <cell r="M165">
            <v>-68</v>
          </cell>
          <cell r="N165">
            <v>-68</v>
          </cell>
        </row>
        <row r="166">
          <cell r="G166" t="str">
            <v>X085A667 GROSS</v>
          </cell>
          <cell r="H166">
            <v>215000</v>
          </cell>
          <cell r="I166">
            <v>207100</v>
          </cell>
          <cell r="J166">
            <v>0</v>
          </cell>
          <cell r="K166">
            <v>7900</v>
          </cell>
          <cell r="M166">
            <v>193242.74600000001</v>
          </cell>
          <cell r="N166">
            <v>215054.74600000001</v>
          </cell>
        </row>
        <row r="167">
          <cell r="G167" t="str">
            <v xml:space="preserve"> </v>
          </cell>
          <cell r="H167"/>
          <cell r="I167"/>
          <cell r="J167">
            <v>0</v>
          </cell>
          <cell r="K167">
            <v>0</v>
          </cell>
          <cell r="M167"/>
          <cell r="N167"/>
        </row>
        <row r="168">
          <cell r="G168" t="str">
            <v>X085A538 GROSS</v>
          </cell>
          <cell r="H168">
            <v>418</v>
          </cell>
          <cell r="I168">
            <v>418</v>
          </cell>
          <cell r="J168">
            <v>0</v>
          </cell>
          <cell r="K168">
            <v>0</v>
          </cell>
          <cell r="M168">
            <v>988</v>
          </cell>
          <cell r="N168">
            <v>988</v>
          </cell>
        </row>
        <row r="169">
          <cell r="G169" t="str">
            <v xml:space="preserve"> </v>
          </cell>
          <cell r="H169"/>
          <cell r="I169"/>
          <cell r="J169">
            <v>0</v>
          </cell>
          <cell r="K169">
            <v>0</v>
          </cell>
          <cell r="M169"/>
          <cell r="N169"/>
        </row>
        <row r="170">
          <cell r="G170" t="str">
            <v>X085A716 GROSS</v>
          </cell>
          <cell r="H170">
            <v>820</v>
          </cell>
          <cell r="I170">
            <v>819.5</v>
          </cell>
          <cell r="J170">
            <v>0</v>
          </cell>
          <cell r="K170">
            <v>0.5</v>
          </cell>
          <cell r="M170">
            <v>859.25699999999995</v>
          </cell>
          <cell r="N170">
            <v>852.55</v>
          </cell>
        </row>
        <row r="171">
          <cell r="G171" t="str">
            <v xml:space="preserve"> </v>
          </cell>
          <cell r="H171"/>
          <cell r="I171"/>
          <cell r="J171">
            <v>0</v>
          </cell>
          <cell r="K171">
            <v>0</v>
          </cell>
          <cell r="M171"/>
          <cell r="N171"/>
        </row>
        <row r="172">
          <cell r="G172" t="str">
            <v>X085A295 GROSS</v>
          </cell>
          <cell r="H172">
            <v>2035</v>
          </cell>
          <cell r="I172">
            <v>2035</v>
          </cell>
          <cell r="J172">
            <v>0</v>
          </cell>
          <cell r="K172">
            <v>0</v>
          </cell>
          <cell r="M172">
            <v>2129.9459700000002</v>
          </cell>
          <cell r="N172">
            <v>2127.4312799999998</v>
          </cell>
        </row>
        <row r="173">
          <cell r="G173" t="str">
            <v>X085A635 GROSS</v>
          </cell>
          <cell r="H173">
            <v>70</v>
          </cell>
          <cell r="I173">
            <v>70</v>
          </cell>
          <cell r="J173">
            <v>0</v>
          </cell>
          <cell r="K173">
            <v>0</v>
          </cell>
          <cell r="M173">
            <v>0</v>
          </cell>
          <cell r="N173">
            <v>0</v>
          </cell>
        </row>
        <row r="174">
          <cell r="G174" t="str">
            <v>X085A645 GROSS</v>
          </cell>
          <cell r="H174">
            <v>0</v>
          </cell>
          <cell r="I174">
            <v>0</v>
          </cell>
          <cell r="J174">
            <v>0</v>
          </cell>
          <cell r="K174">
            <v>0</v>
          </cell>
          <cell r="M174">
            <v>3057.0318000000002</v>
          </cell>
          <cell r="N174">
            <v>2353.4843999999998</v>
          </cell>
        </row>
        <row r="175">
          <cell r="G175" t="str">
            <v>X085A790 GROSS</v>
          </cell>
          <cell r="H175">
            <v>2000</v>
          </cell>
          <cell r="I175">
            <v>0</v>
          </cell>
          <cell r="J175">
            <v>0</v>
          </cell>
          <cell r="K175">
            <v>2000</v>
          </cell>
          <cell r="M175">
            <v>3411.2750000000001</v>
          </cell>
          <cell r="N175">
            <v>1771.77</v>
          </cell>
        </row>
        <row r="176">
          <cell r="G176" t="str">
            <v>X085A791 GROSS</v>
          </cell>
          <cell r="H176">
            <v>16</v>
          </cell>
          <cell r="I176">
            <v>16</v>
          </cell>
          <cell r="J176">
            <v>0</v>
          </cell>
          <cell r="K176">
            <v>0</v>
          </cell>
          <cell r="M176">
            <v>1160</v>
          </cell>
          <cell r="N176">
            <v>348.67149999999998</v>
          </cell>
        </row>
        <row r="177">
          <cell r="G177" t="str">
            <v xml:space="preserve"> </v>
          </cell>
          <cell r="H177"/>
          <cell r="I177"/>
          <cell r="J177">
            <v>0</v>
          </cell>
          <cell r="K177">
            <v>0</v>
          </cell>
          <cell r="M177"/>
          <cell r="N177"/>
        </row>
        <row r="178">
          <cell r="G178" t="str">
            <v>X085A783 GROSS</v>
          </cell>
          <cell r="H178">
            <v>92000</v>
          </cell>
          <cell r="I178">
            <v>34000</v>
          </cell>
          <cell r="J178">
            <v>0</v>
          </cell>
          <cell r="K178">
            <v>58000</v>
          </cell>
          <cell r="M178">
            <v>44812.908859999996</v>
          </cell>
          <cell r="N178">
            <v>36962.58857</v>
          </cell>
        </row>
        <row r="179">
          <cell r="G179" t="str">
            <v xml:space="preserve"> </v>
          </cell>
          <cell r="H179"/>
          <cell r="I179"/>
          <cell r="J179">
            <v>0</v>
          </cell>
          <cell r="K179">
            <v>0</v>
          </cell>
          <cell r="M179"/>
          <cell r="N179"/>
        </row>
        <row r="180">
          <cell r="G180" t="str">
            <v xml:space="preserve"> </v>
          </cell>
          <cell r="H180"/>
          <cell r="I180"/>
          <cell r="J180">
            <v>0</v>
          </cell>
          <cell r="K180">
            <v>0</v>
          </cell>
          <cell r="M180"/>
          <cell r="N180"/>
        </row>
        <row r="181">
          <cell r="G181" t="str">
            <v>X085A189 GROSS</v>
          </cell>
          <cell r="H181">
            <v>2060</v>
          </cell>
          <cell r="I181">
            <v>2060</v>
          </cell>
          <cell r="J181">
            <v>0</v>
          </cell>
          <cell r="K181">
            <v>0</v>
          </cell>
          <cell r="M181">
            <v>2062</v>
          </cell>
          <cell r="N181">
            <v>942</v>
          </cell>
        </row>
        <row r="182">
          <cell r="G182" t="str">
            <v>X085A199 GROSS</v>
          </cell>
          <cell r="H182">
            <v>0</v>
          </cell>
          <cell r="I182">
            <v>0</v>
          </cell>
          <cell r="J182">
            <v>0</v>
          </cell>
          <cell r="K182">
            <v>0</v>
          </cell>
          <cell r="M182">
            <v>4</v>
          </cell>
          <cell r="N182">
            <v>162</v>
          </cell>
        </row>
        <row r="183">
          <cell r="G183" t="str">
            <v>X085A199 INCOME</v>
          </cell>
          <cell r="H183">
            <v>0</v>
          </cell>
          <cell r="I183">
            <v>0</v>
          </cell>
          <cell r="J183">
            <v>0</v>
          </cell>
          <cell r="K183">
            <v>0</v>
          </cell>
          <cell r="M183">
            <v>-18</v>
          </cell>
          <cell r="N183">
            <v>0</v>
          </cell>
        </row>
        <row r="184">
          <cell r="G184" t="str">
            <v>X085A487 GROSS</v>
          </cell>
          <cell r="H184">
            <v>0</v>
          </cell>
          <cell r="I184">
            <v>0</v>
          </cell>
          <cell r="J184">
            <v>0</v>
          </cell>
          <cell r="K184">
            <v>0</v>
          </cell>
          <cell r="M184">
            <v>-4</v>
          </cell>
          <cell r="N184">
            <v>66</v>
          </cell>
        </row>
        <row r="185">
          <cell r="G185" t="str">
            <v xml:space="preserve"> </v>
          </cell>
          <cell r="H185"/>
          <cell r="I185"/>
          <cell r="J185">
            <v>0</v>
          </cell>
          <cell r="K185">
            <v>0</v>
          </cell>
          <cell r="M185"/>
          <cell r="N185"/>
        </row>
        <row r="186">
          <cell r="G186" t="str">
            <v xml:space="preserve"> </v>
          </cell>
          <cell r="H186"/>
          <cell r="I186"/>
          <cell r="J186">
            <v>0</v>
          </cell>
          <cell r="K186">
            <v>0</v>
          </cell>
          <cell r="M186"/>
          <cell r="N186"/>
        </row>
        <row r="187">
          <cell r="G187" t="str">
            <v>X085A465 GROSS</v>
          </cell>
          <cell r="H187">
            <v>4350</v>
          </cell>
          <cell r="I187">
            <v>4350</v>
          </cell>
          <cell r="J187">
            <v>0</v>
          </cell>
          <cell r="K187">
            <v>0</v>
          </cell>
          <cell r="M187">
            <v>8638</v>
          </cell>
          <cell r="N187">
            <v>24298</v>
          </cell>
        </row>
        <row r="188">
          <cell r="G188" t="str">
            <v xml:space="preserve"> </v>
          </cell>
          <cell r="H188"/>
          <cell r="I188"/>
          <cell r="J188">
            <v>0</v>
          </cell>
          <cell r="K188">
            <v>0</v>
          </cell>
          <cell r="M188"/>
          <cell r="N188"/>
        </row>
        <row r="189">
          <cell r="G189" t="str">
            <v>X085A460 GROSS</v>
          </cell>
          <cell r="H189">
            <v>250</v>
          </cell>
          <cell r="I189">
            <v>0</v>
          </cell>
          <cell r="J189">
            <v>250</v>
          </cell>
          <cell r="K189">
            <v>0</v>
          </cell>
          <cell r="M189">
            <v>250</v>
          </cell>
          <cell r="N189">
            <v>250</v>
          </cell>
        </row>
        <row r="190">
          <cell r="G190" t="str">
            <v xml:space="preserve"> </v>
          </cell>
          <cell r="H190"/>
          <cell r="I190"/>
          <cell r="J190">
            <v>0</v>
          </cell>
          <cell r="K190">
            <v>0</v>
          </cell>
          <cell r="M190"/>
          <cell r="N190"/>
        </row>
        <row r="191">
          <cell r="G191" t="str">
            <v>X085A565 GROSS</v>
          </cell>
          <cell r="H191">
            <v>370</v>
          </cell>
          <cell r="I191">
            <v>370</v>
          </cell>
          <cell r="J191">
            <v>0</v>
          </cell>
          <cell r="K191">
            <v>0</v>
          </cell>
          <cell r="M191">
            <v>304</v>
          </cell>
          <cell r="N191">
            <v>304</v>
          </cell>
        </row>
        <row r="192">
          <cell r="G192" t="str">
            <v>0 0</v>
          </cell>
          <cell r="H192">
            <v>0</v>
          </cell>
          <cell r="I192">
            <v>0</v>
          </cell>
          <cell r="J192">
            <v>0</v>
          </cell>
          <cell r="K192">
            <v>0</v>
          </cell>
          <cell r="M192">
            <v>0</v>
          </cell>
          <cell r="N192"/>
        </row>
        <row r="193">
          <cell r="G193" t="str">
            <v>X085A376 GROSS</v>
          </cell>
          <cell r="H193">
            <v>150</v>
          </cell>
          <cell r="I193">
            <v>0</v>
          </cell>
          <cell r="J193">
            <v>120</v>
          </cell>
          <cell r="K193">
            <v>30</v>
          </cell>
          <cell r="M193">
            <v>147</v>
          </cell>
          <cell r="N193">
            <v>150</v>
          </cell>
        </row>
        <row r="194">
          <cell r="G194" t="str">
            <v>X085A376 INCOME</v>
          </cell>
          <cell r="H194">
            <v>0</v>
          </cell>
          <cell r="I194">
            <v>0</v>
          </cell>
          <cell r="J194">
            <v>0</v>
          </cell>
          <cell r="K194">
            <v>0</v>
          </cell>
          <cell r="M194">
            <v>-4</v>
          </cell>
          <cell r="N194">
            <v>-7</v>
          </cell>
        </row>
        <row r="195">
          <cell r="G195" t="str">
            <v>X085A671 GROSS</v>
          </cell>
          <cell r="H195">
            <v>3560</v>
          </cell>
          <cell r="I195">
            <v>0</v>
          </cell>
          <cell r="J195">
            <v>3560</v>
          </cell>
          <cell r="K195">
            <v>0</v>
          </cell>
          <cell r="M195">
            <v>3460</v>
          </cell>
          <cell r="N195">
            <v>3701</v>
          </cell>
        </row>
        <row r="196">
          <cell r="G196" t="str">
            <v>X085A671 INCOME</v>
          </cell>
          <cell r="H196">
            <v>0</v>
          </cell>
          <cell r="I196">
            <v>0</v>
          </cell>
          <cell r="J196">
            <v>0</v>
          </cell>
          <cell r="K196">
            <v>0</v>
          </cell>
          <cell r="M196">
            <v>-8</v>
          </cell>
          <cell r="N196">
            <v>-58</v>
          </cell>
        </row>
        <row r="197">
          <cell r="G197" t="str">
            <v>X085A672 GROSS</v>
          </cell>
          <cell r="H197">
            <v>4555</v>
          </cell>
          <cell r="I197">
            <v>0</v>
          </cell>
          <cell r="J197">
            <v>4555</v>
          </cell>
          <cell r="K197">
            <v>0</v>
          </cell>
          <cell r="M197">
            <v>4200</v>
          </cell>
          <cell r="N197">
            <v>2470</v>
          </cell>
        </row>
        <row r="198">
          <cell r="G198" t="str">
            <v xml:space="preserve"> </v>
          </cell>
          <cell r="H198"/>
          <cell r="I198"/>
          <cell r="J198">
            <v>0</v>
          </cell>
          <cell r="K198">
            <v>0</v>
          </cell>
          <cell r="M198"/>
          <cell r="N198"/>
        </row>
        <row r="199">
          <cell r="G199" t="str">
            <v>X085A794 GROSS</v>
          </cell>
          <cell r="H199">
            <v>14000</v>
          </cell>
          <cell r="I199">
            <v>0</v>
          </cell>
          <cell r="J199">
            <v>0</v>
          </cell>
          <cell r="K199">
            <v>14000</v>
          </cell>
          <cell r="M199">
            <v>1000</v>
          </cell>
          <cell r="N199">
            <v>1000</v>
          </cell>
        </row>
        <row r="200">
          <cell r="G200" t="str">
            <v xml:space="preserve"> </v>
          </cell>
          <cell r="H200"/>
          <cell r="I200"/>
          <cell r="J200">
            <v>0</v>
          </cell>
          <cell r="K200">
            <v>0</v>
          </cell>
          <cell r="M200"/>
          <cell r="N200"/>
        </row>
        <row r="201">
          <cell r="G201" t="str">
            <v xml:space="preserve"> </v>
          </cell>
          <cell r="H201"/>
          <cell r="I201"/>
          <cell r="J201">
            <v>0</v>
          </cell>
          <cell r="K201">
            <v>0</v>
          </cell>
          <cell r="M201"/>
          <cell r="N201"/>
        </row>
        <row r="202">
          <cell r="G202" t="str">
            <v>X085A283 GROSS</v>
          </cell>
          <cell r="H202">
            <v>900000</v>
          </cell>
          <cell r="I202">
            <v>900000</v>
          </cell>
          <cell r="J202">
            <v>0</v>
          </cell>
          <cell r="K202">
            <v>0</v>
          </cell>
          <cell r="M202">
            <v>947498.50600000005</v>
          </cell>
          <cell r="N202">
            <v>947498.49100000004</v>
          </cell>
        </row>
        <row r="203">
          <cell r="G203" t="str">
            <v xml:space="preserve"> </v>
          </cell>
          <cell r="H203"/>
          <cell r="I203"/>
          <cell r="J203">
            <v>0</v>
          </cell>
          <cell r="K203">
            <v>0</v>
          </cell>
          <cell r="M203"/>
          <cell r="N203"/>
        </row>
        <row r="204">
          <cell r="G204" t="str">
            <v>X085A553 GROSS</v>
          </cell>
          <cell r="H204">
            <v>5040</v>
          </cell>
          <cell r="I204">
            <v>5040</v>
          </cell>
          <cell r="J204">
            <v>0</v>
          </cell>
          <cell r="K204">
            <v>0</v>
          </cell>
          <cell r="M204">
            <v>10080</v>
          </cell>
          <cell r="N204">
            <v>10080.16</v>
          </cell>
        </row>
        <row r="205">
          <cell r="G205" t="str">
            <v xml:space="preserve"> </v>
          </cell>
          <cell r="H205"/>
          <cell r="I205"/>
          <cell r="J205">
            <v>0</v>
          </cell>
          <cell r="K205">
            <v>0</v>
          </cell>
          <cell r="M205"/>
          <cell r="N205"/>
        </row>
        <row r="206">
          <cell r="G206" t="str">
            <v>X085A712 GROSS</v>
          </cell>
          <cell r="H206">
            <v>11000</v>
          </cell>
          <cell r="I206">
            <v>4000</v>
          </cell>
          <cell r="J206">
            <v>0</v>
          </cell>
          <cell r="K206">
            <v>7000</v>
          </cell>
          <cell r="M206">
            <v>38000</v>
          </cell>
          <cell r="N206">
            <v>6000</v>
          </cell>
        </row>
        <row r="207">
          <cell r="G207" t="str">
            <v xml:space="preserve"> </v>
          </cell>
          <cell r="H207"/>
          <cell r="I207"/>
          <cell r="J207">
            <v>0</v>
          </cell>
          <cell r="K207">
            <v>0</v>
          </cell>
          <cell r="M207"/>
          <cell r="N207"/>
        </row>
        <row r="208">
          <cell r="G208" t="str">
            <v>X085A763 GROSS</v>
          </cell>
          <cell r="H208">
            <v>355</v>
          </cell>
          <cell r="I208">
            <v>0</v>
          </cell>
          <cell r="J208">
            <v>0</v>
          </cell>
          <cell r="K208">
            <v>355</v>
          </cell>
          <cell r="M208">
            <v>335</v>
          </cell>
          <cell r="N208">
            <v>670</v>
          </cell>
        </row>
        <row r="209">
          <cell r="G209" t="str">
            <v xml:space="preserve"> </v>
          </cell>
          <cell r="H209"/>
          <cell r="I209"/>
          <cell r="J209">
            <v>0</v>
          </cell>
          <cell r="K209">
            <v>0</v>
          </cell>
          <cell r="M209"/>
          <cell r="N209"/>
        </row>
        <row r="210">
          <cell r="G210" t="str">
            <v xml:space="preserve"> </v>
          </cell>
          <cell r="H210"/>
          <cell r="I210"/>
          <cell r="J210">
            <v>0</v>
          </cell>
          <cell r="K210">
            <v>0</v>
          </cell>
          <cell r="M210"/>
          <cell r="N210"/>
        </row>
        <row r="211">
          <cell r="G211" t="str">
            <v>X085A168 INCOME</v>
          </cell>
          <cell r="H211">
            <v>-10000</v>
          </cell>
          <cell r="I211">
            <v>0</v>
          </cell>
          <cell r="J211">
            <v>0</v>
          </cell>
          <cell r="K211">
            <v>-10000</v>
          </cell>
          <cell r="M211">
            <v>3.631999999998925E-2</v>
          </cell>
          <cell r="N211">
            <v>-9824.382770000002</v>
          </cell>
        </row>
        <row r="212">
          <cell r="G212" t="str">
            <v>X085A168 GROSS</v>
          </cell>
          <cell r="H212">
            <v>10000</v>
          </cell>
          <cell r="I212">
            <v>0</v>
          </cell>
          <cell r="J212">
            <v>0</v>
          </cell>
          <cell r="K212">
            <v>10000</v>
          </cell>
          <cell r="M212">
            <v>0</v>
          </cell>
          <cell r="N212">
            <v>0</v>
          </cell>
        </row>
        <row r="213">
          <cell r="G213"/>
          <cell r="H213"/>
          <cell r="I213">
            <v>0</v>
          </cell>
          <cell r="J213">
            <v>0</v>
          </cell>
          <cell r="K213">
            <v>0</v>
          </cell>
          <cell r="M213">
            <v>0</v>
          </cell>
          <cell r="N213">
            <v>0</v>
          </cell>
        </row>
        <row r="214">
          <cell r="G214" t="str">
            <v xml:space="preserve"> </v>
          </cell>
          <cell r="H214"/>
          <cell r="I214"/>
          <cell r="J214">
            <v>0</v>
          </cell>
          <cell r="K214">
            <v>0</v>
          </cell>
          <cell r="M214"/>
          <cell r="N214"/>
        </row>
        <row r="215">
          <cell r="G215" t="str">
            <v>X085A392 GROSS</v>
          </cell>
          <cell r="H215">
            <v>440</v>
          </cell>
          <cell r="I215">
            <v>440</v>
          </cell>
          <cell r="J215">
            <v>0</v>
          </cell>
          <cell r="K215">
            <v>0</v>
          </cell>
          <cell r="M215">
            <v>660.12</v>
          </cell>
          <cell r="N215">
            <v>346.63299999999998</v>
          </cell>
        </row>
        <row r="216">
          <cell r="G216" t="str">
            <v>X085A392 INCOME</v>
          </cell>
          <cell r="H216">
            <v>0</v>
          </cell>
          <cell r="I216">
            <v>0</v>
          </cell>
          <cell r="J216">
            <v>0</v>
          </cell>
          <cell r="K216">
            <v>0</v>
          </cell>
          <cell r="M216">
            <v>-1241.5893100000001</v>
          </cell>
          <cell r="N216">
            <v>-1999.19643</v>
          </cell>
        </row>
        <row r="217">
          <cell r="G217" t="str">
            <v xml:space="preserve"> </v>
          </cell>
          <cell r="H217"/>
          <cell r="I217"/>
          <cell r="J217">
            <v>0</v>
          </cell>
          <cell r="K217">
            <v>0</v>
          </cell>
          <cell r="M217"/>
          <cell r="N217"/>
        </row>
        <row r="218">
          <cell r="G218" t="str">
            <v>X085A293 GROSS</v>
          </cell>
          <cell r="H218">
            <v>186929</v>
          </cell>
          <cell r="I218">
            <v>186929</v>
          </cell>
          <cell r="J218">
            <v>0</v>
          </cell>
          <cell r="K218">
            <v>0</v>
          </cell>
          <cell r="M218">
            <v>192133.58100000001</v>
          </cell>
          <cell r="N218">
            <v>192133.58199999999</v>
          </cell>
        </row>
        <row r="219">
          <cell r="G219" t="str">
            <v>X085A293 INCOME</v>
          </cell>
          <cell r="H219">
            <v>0</v>
          </cell>
          <cell r="I219">
            <v>0</v>
          </cell>
          <cell r="J219">
            <v>0</v>
          </cell>
          <cell r="K219">
            <v>0</v>
          </cell>
          <cell r="M219">
            <v>-46.026800000000001</v>
          </cell>
          <cell r="N219">
            <v>-46.026800000000001</v>
          </cell>
        </row>
        <row r="220">
          <cell r="G220" t="str">
            <v xml:space="preserve"> </v>
          </cell>
          <cell r="H220"/>
          <cell r="I220"/>
          <cell r="J220">
            <v>0</v>
          </cell>
          <cell r="K220">
            <v>0</v>
          </cell>
          <cell r="M220"/>
          <cell r="N220"/>
        </row>
        <row r="221">
          <cell r="G221" t="str">
            <v>X085A308 GROSS</v>
          </cell>
          <cell r="H221">
            <v>2000</v>
          </cell>
          <cell r="I221">
            <v>0</v>
          </cell>
          <cell r="J221">
            <v>2000</v>
          </cell>
          <cell r="K221">
            <v>0</v>
          </cell>
          <cell r="M221">
            <v>1551.2187099999999</v>
          </cell>
          <cell r="N221">
            <v>1388.0317399999999</v>
          </cell>
        </row>
        <row r="222">
          <cell r="G222" t="str">
            <v>X085A531 GROSS</v>
          </cell>
          <cell r="H222">
            <v>372</v>
          </cell>
          <cell r="I222">
            <v>372</v>
          </cell>
          <cell r="J222">
            <v>0</v>
          </cell>
          <cell r="K222">
            <v>0</v>
          </cell>
          <cell r="M222">
            <v>597.70312999999999</v>
          </cell>
          <cell r="N222">
            <v>395.22133000000002</v>
          </cell>
        </row>
        <row r="223">
          <cell r="G223" t="str">
            <v xml:space="preserve"> </v>
          </cell>
          <cell r="H223"/>
          <cell r="I223"/>
          <cell r="J223">
            <v>0</v>
          </cell>
          <cell r="K223">
            <v>0</v>
          </cell>
          <cell r="M223"/>
          <cell r="N223"/>
        </row>
        <row r="224">
          <cell r="G224" t="str">
            <v>X085A234 GROSS</v>
          </cell>
          <cell r="H224">
            <v>0</v>
          </cell>
          <cell r="I224">
            <v>0</v>
          </cell>
          <cell r="J224">
            <v>0</v>
          </cell>
          <cell r="K224">
            <v>0</v>
          </cell>
          <cell r="M224">
            <v>2.8463099999999999</v>
          </cell>
          <cell r="N224">
            <v>6.6413900000000003</v>
          </cell>
        </row>
        <row r="225">
          <cell r="G225" t="str">
            <v xml:space="preserve"> </v>
          </cell>
          <cell r="H225"/>
          <cell r="I225"/>
          <cell r="J225">
            <v>0</v>
          </cell>
          <cell r="K225">
            <v>0</v>
          </cell>
          <cell r="M225"/>
          <cell r="N225"/>
        </row>
        <row r="226">
          <cell r="G226" t="str">
            <v>X085A306 GROSS</v>
          </cell>
          <cell r="H226">
            <v>750</v>
          </cell>
          <cell r="I226">
            <v>300</v>
          </cell>
          <cell r="J226">
            <v>0</v>
          </cell>
          <cell r="K226">
            <v>450</v>
          </cell>
          <cell r="M226">
            <v>-5.1320000000000005E-2</v>
          </cell>
          <cell r="N226">
            <v>-5.1320000000000005E-2</v>
          </cell>
        </row>
        <row r="227">
          <cell r="G227" t="str">
            <v xml:space="preserve"> </v>
          </cell>
          <cell r="H227"/>
          <cell r="I227"/>
          <cell r="J227">
            <v>0</v>
          </cell>
          <cell r="K227">
            <v>0</v>
          </cell>
          <cell r="M227"/>
          <cell r="N227"/>
        </row>
        <row r="228">
          <cell r="G228" t="str">
            <v>X085A666 GROSS</v>
          </cell>
          <cell r="H228">
            <v>13109</v>
          </cell>
          <cell r="I228">
            <v>13109</v>
          </cell>
          <cell r="J228">
            <v>0</v>
          </cell>
          <cell r="K228">
            <v>0</v>
          </cell>
          <cell r="M228">
            <v>6631.6720000000005</v>
          </cell>
          <cell r="N228">
            <v>10150.143</v>
          </cell>
        </row>
        <row r="229">
          <cell r="G229" t="str">
            <v xml:space="preserve"> </v>
          </cell>
          <cell r="H229"/>
          <cell r="I229"/>
          <cell r="J229">
            <v>0</v>
          </cell>
          <cell r="K229">
            <v>0</v>
          </cell>
          <cell r="M229"/>
          <cell r="N229"/>
        </row>
        <row r="230">
          <cell r="G230" t="str">
            <v>X085A186 GROSS</v>
          </cell>
          <cell r="H230">
            <v>1080</v>
          </cell>
          <cell r="I230">
            <v>1080</v>
          </cell>
          <cell r="J230">
            <v>0</v>
          </cell>
          <cell r="K230">
            <v>0</v>
          </cell>
          <cell r="M230">
            <v>933.57640000000004</v>
          </cell>
          <cell r="N230">
            <v>933.57640000000004</v>
          </cell>
        </row>
        <row r="231">
          <cell r="G231" t="str">
            <v xml:space="preserve"> </v>
          </cell>
          <cell r="H231"/>
          <cell r="I231"/>
          <cell r="J231">
            <v>0</v>
          </cell>
          <cell r="K231">
            <v>0</v>
          </cell>
          <cell r="M231"/>
          <cell r="N231"/>
        </row>
        <row r="232">
          <cell r="G232" t="str">
            <v>X085A681 GROSS</v>
          </cell>
          <cell r="H232">
            <v>190000</v>
          </cell>
          <cell r="I232">
            <v>0</v>
          </cell>
          <cell r="J232">
            <v>101000</v>
          </cell>
          <cell r="K232">
            <v>89000</v>
          </cell>
          <cell r="M232">
            <v>49960</v>
          </cell>
          <cell r="N232">
            <v>9101.7219999999998</v>
          </cell>
        </row>
        <row r="233">
          <cell r="G233" t="str">
            <v xml:space="preserve"> </v>
          </cell>
          <cell r="H233"/>
          <cell r="I233"/>
          <cell r="J233">
            <v>0</v>
          </cell>
          <cell r="K233">
            <v>0</v>
          </cell>
          <cell r="M233"/>
          <cell r="N233"/>
        </row>
        <row r="234">
          <cell r="G234" t="str">
            <v xml:space="preserve"> </v>
          </cell>
          <cell r="H234"/>
          <cell r="I234"/>
          <cell r="J234">
            <v>0</v>
          </cell>
          <cell r="K234">
            <v>0</v>
          </cell>
          <cell r="M234"/>
          <cell r="N234"/>
        </row>
        <row r="235">
          <cell r="G235" t="str">
            <v>X085A166 GROSS</v>
          </cell>
          <cell r="H235">
            <v>200</v>
          </cell>
          <cell r="I235">
            <v>100</v>
          </cell>
          <cell r="J235">
            <v>0</v>
          </cell>
          <cell r="K235">
            <v>100</v>
          </cell>
          <cell r="M235">
            <v>21.855</v>
          </cell>
          <cell r="N235">
            <v>2.4089999999999998</v>
          </cell>
        </row>
        <row r="236">
          <cell r="G236" t="str">
            <v>X085A166 INCOME</v>
          </cell>
          <cell r="H236">
            <v>0</v>
          </cell>
          <cell r="I236">
            <v>0</v>
          </cell>
          <cell r="J236">
            <v>0</v>
          </cell>
          <cell r="K236">
            <v>0</v>
          </cell>
          <cell r="M236">
            <v>-1.675</v>
          </cell>
          <cell r="N236">
            <v>0</v>
          </cell>
        </row>
        <row r="237">
          <cell r="G237" t="str">
            <v>X085A759 GROSS</v>
          </cell>
          <cell r="H237">
            <v>1550</v>
          </cell>
          <cell r="I237">
            <v>1250</v>
          </cell>
          <cell r="J237">
            <v>0</v>
          </cell>
          <cell r="K237">
            <v>300</v>
          </cell>
          <cell r="M237">
            <v>2181.5</v>
          </cell>
          <cell r="N237">
            <v>1031.5</v>
          </cell>
        </row>
        <row r="238">
          <cell r="G238" t="str">
            <v>X085A173 GROSS</v>
          </cell>
          <cell r="H238">
            <v>3692</v>
          </cell>
          <cell r="I238">
            <v>125</v>
          </cell>
          <cell r="J238">
            <v>0</v>
          </cell>
          <cell r="K238">
            <v>3567</v>
          </cell>
          <cell r="M238">
            <v>1565.9830899999999</v>
          </cell>
          <cell r="N238">
            <v>1223.3124700000001</v>
          </cell>
        </row>
        <row r="239">
          <cell r="G239" t="str">
            <v>X085A820 GROSS</v>
          </cell>
          <cell r="H239">
            <v>1000</v>
          </cell>
          <cell r="I239">
            <v>0</v>
          </cell>
          <cell r="J239">
            <v>0</v>
          </cell>
          <cell r="K239">
            <v>1000</v>
          </cell>
          <cell r="M239">
            <v>0</v>
          </cell>
          <cell r="N239">
            <v>0</v>
          </cell>
        </row>
        <row r="240">
          <cell r="G240" t="str">
            <v>X085A821 GROSS</v>
          </cell>
          <cell r="H240">
            <v>5000</v>
          </cell>
          <cell r="I240">
            <v>5000</v>
          </cell>
          <cell r="J240">
            <v>0</v>
          </cell>
          <cell r="K240">
            <v>0</v>
          </cell>
          <cell r="M240">
            <v>0</v>
          </cell>
          <cell r="N240">
            <v>0</v>
          </cell>
        </row>
        <row r="241">
          <cell r="G241" t="str">
            <v>X085A818 GROSS</v>
          </cell>
          <cell r="H241">
            <v>800</v>
          </cell>
          <cell r="I241">
            <v>0</v>
          </cell>
          <cell r="J241">
            <v>0</v>
          </cell>
          <cell r="K241">
            <v>800</v>
          </cell>
          <cell r="M241">
            <v>0</v>
          </cell>
          <cell r="N241">
            <v>0</v>
          </cell>
        </row>
        <row r="242">
          <cell r="G242"/>
          <cell r="H242"/>
        </row>
        <row r="243">
          <cell r="G243"/>
          <cell r="H243"/>
        </row>
        <row r="244">
          <cell r="G244"/>
          <cell r="H244"/>
        </row>
        <row r="245">
          <cell r="G245"/>
          <cell r="H245"/>
        </row>
      </sheetData>
      <sheetData sheetId="11"/>
      <sheetData sheetId="12">
        <row r="5">
          <cell r="G5" t="str">
            <v>UNIQUE IDENTIFIER</v>
          </cell>
          <cell r="H5" t="str">
            <v>Estimates Column</v>
          </cell>
          <cell r="I5" t="str">
            <v>Budget - current working budget for 19/20 including any reprofile requests at Supps 18/19</v>
          </cell>
        </row>
        <row r="6">
          <cell r="G6" t="str">
            <v>X085A556 GROSS</v>
          </cell>
          <cell r="H6" t="str">
            <v>GROSS</v>
          </cell>
          <cell r="I6">
            <v>66000</v>
          </cell>
        </row>
        <row r="7">
          <cell r="G7" t="str">
            <v>X085A556 INCOME</v>
          </cell>
          <cell r="H7" t="str">
            <v>INCOME</v>
          </cell>
          <cell r="I7"/>
        </row>
        <row r="8">
          <cell r="G8"/>
          <cell r="H8"/>
          <cell r="I8"/>
        </row>
        <row r="9">
          <cell r="G9"/>
          <cell r="H9"/>
          <cell r="I9"/>
        </row>
        <row r="10">
          <cell r="G10" t="str">
            <v>X085A359 GROSS</v>
          </cell>
          <cell r="H10" t="str">
            <v>GROSS</v>
          </cell>
          <cell r="I10"/>
        </row>
        <row r="11">
          <cell r="G11"/>
          <cell r="H11"/>
          <cell r="I11"/>
        </row>
        <row r="12">
          <cell r="G12" t="str">
            <v>X085A049 GROSS</v>
          </cell>
          <cell r="H12" t="str">
            <v>GROSS</v>
          </cell>
          <cell r="I12"/>
        </row>
        <row r="13">
          <cell r="G13" t="str">
            <v>X085A062 INCOME</v>
          </cell>
          <cell r="H13" t="str">
            <v>INCOME</v>
          </cell>
          <cell r="I13"/>
        </row>
        <row r="14">
          <cell r="G14"/>
          <cell r="H14"/>
          <cell r="I14"/>
        </row>
        <row r="15">
          <cell r="G15" t="str">
            <v>X085A696 GROSS</v>
          </cell>
          <cell r="H15" t="str">
            <v>GROSS</v>
          </cell>
          <cell r="I15"/>
        </row>
        <row r="16">
          <cell r="G16" t="str">
            <v>X085A696 INCOME</v>
          </cell>
          <cell r="H16" t="str">
            <v>INCOME</v>
          </cell>
          <cell r="I16"/>
        </row>
        <row r="17">
          <cell r="G17"/>
          <cell r="H17"/>
          <cell r="I17"/>
        </row>
        <row r="18">
          <cell r="G18"/>
          <cell r="H18"/>
          <cell r="I18"/>
        </row>
        <row r="19">
          <cell r="G19" t="str">
            <v>X085A390 GROSS</v>
          </cell>
          <cell r="H19" t="str">
            <v>GROSS</v>
          </cell>
          <cell r="I19"/>
        </row>
        <row r="20">
          <cell r="G20"/>
          <cell r="H20"/>
          <cell r="I20"/>
        </row>
        <row r="21">
          <cell r="G21" t="str">
            <v>X085A395 GROSS</v>
          </cell>
          <cell r="H21" t="str">
            <v>GROSS</v>
          </cell>
          <cell r="I21">
            <v>134500</v>
          </cell>
        </row>
        <row r="22">
          <cell r="G22"/>
          <cell r="H22"/>
          <cell r="I22"/>
        </row>
        <row r="23">
          <cell r="G23" t="str">
            <v>X085A594 GROSS</v>
          </cell>
          <cell r="H23" t="str">
            <v>GROSS</v>
          </cell>
          <cell r="I23">
            <v>787750</v>
          </cell>
        </row>
        <row r="24">
          <cell r="G24"/>
          <cell r="H24"/>
          <cell r="I24"/>
        </row>
        <row r="25">
          <cell r="G25" t="str">
            <v>X085A729 GROSS</v>
          </cell>
          <cell r="H25" t="str">
            <v>GROSS</v>
          </cell>
          <cell r="I25">
            <v>3947</v>
          </cell>
        </row>
        <row r="26">
          <cell r="G26"/>
          <cell r="H26"/>
          <cell r="I26"/>
        </row>
        <row r="27">
          <cell r="G27" t="str">
            <v>X085A704 GROSS</v>
          </cell>
          <cell r="H27" t="str">
            <v>GROSS</v>
          </cell>
          <cell r="I27">
            <v>5650</v>
          </cell>
        </row>
        <row r="28">
          <cell r="G28"/>
          <cell r="H28"/>
          <cell r="I28" t="str">
            <v xml:space="preserve">                                                                                                                                                                                                                                                                                                                                                                                                                                                                                                                                                                    </v>
          </cell>
        </row>
        <row r="29">
          <cell r="G29"/>
          <cell r="H29"/>
          <cell r="I29"/>
        </row>
        <row r="30">
          <cell r="G30" t="str">
            <v>X085A011 GROSS</v>
          </cell>
          <cell r="H30" t="str">
            <v>GROSS</v>
          </cell>
          <cell r="I30">
            <v>500</v>
          </cell>
        </row>
        <row r="31">
          <cell r="G31"/>
          <cell r="H31"/>
          <cell r="I31"/>
        </row>
        <row r="32">
          <cell r="G32"/>
          <cell r="H32"/>
          <cell r="I32"/>
        </row>
        <row r="33">
          <cell r="G33" t="str">
            <v>X085A730 GROSS</v>
          </cell>
          <cell r="H33" t="str">
            <v>GROSS</v>
          </cell>
          <cell r="I33"/>
        </row>
        <row r="34">
          <cell r="G34"/>
          <cell r="H34"/>
          <cell r="I34"/>
        </row>
        <row r="35">
          <cell r="G35"/>
          <cell r="H35"/>
          <cell r="I35"/>
        </row>
        <row r="36">
          <cell r="G36" t="str">
            <v>X085A356 GROSS</v>
          </cell>
          <cell r="H36" t="str">
            <v>GROSS</v>
          </cell>
          <cell r="I36"/>
        </row>
        <row r="37">
          <cell r="G37"/>
          <cell r="H37"/>
          <cell r="I37"/>
        </row>
        <row r="38">
          <cell r="G38"/>
          <cell r="H38"/>
          <cell r="I38"/>
        </row>
        <row r="39">
          <cell r="G39" t="str">
            <v>X085A743 GROSS</v>
          </cell>
          <cell r="H39" t="str">
            <v>GROSS</v>
          </cell>
          <cell r="I39"/>
        </row>
        <row r="40">
          <cell r="G40"/>
          <cell r="H40"/>
          <cell r="I40"/>
        </row>
        <row r="41">
          <cell r="G41" t="str">
            <v>X085A689 GROSS</v>
          </cell>
          <cell r="H41" t="str">
            <v>GROSS</v>
          </cell>
          <cell r="I41">
            <v>15000</v>
          </cell>
        </row>
        <row r="42">
          <cell r="G42"/>
          <cell r="H42"/>
          <cell r="I42"/>
        </row>
        <row r="43">
          <cell r="G43" t="str">
            <v>X085A797 GROSS</v>
          </cell>
          <cell r="H43" t="str">
            <v>GROSS</v>
          </cell>
          <cell r="I43">
            <v>30000</v>
          </cell>
        </row>
        <row r="44">
          <cell r="G44" t="str">
            <v>X085A798 GROSS</v>
          </cell>
          <cell r="H44" t="str">
            <v>GROSS</v>
          </cell>
          <cell r="I44">
            <v>25000</v>
          </cell>
        </row>
        <row r="45">
          <cell r="G45" t="str">
            <v>X085A799 GROSS</v>
          </cell>
          <cell r="H45" t="str">
            <v>GROSS</v>
          </cell>
          <cell r="I45">
            <v>70000</v>
          </cell>
        </row>
        <row r="46">
          <cell r="G46"/>
          <cell r="H46"/>
          <cell r="I46"/>
        </row>
        <row r="47">
          <cell r="G47" t="str">
            <v>X085A685 GROSS</v>
          </cell>
          <cell r="H47" t="str">
            <v>GROSS</v>
          </cell>
          <cell r="I47">
            <v>7000</v>
          </cell>
        </row>
        <row r="48">
          <cell r="G48"/>
          <cell r="H48"/>
          <cell r="I48"/>
        </row>
        <row r="49">
          <cell r="G49" t="str">
            <v>X085A742 GROSS</v>
          </cell>
          <cell r="H49" t="str">
            <v>GROSS</v>
          </cell>
          <cell r="I49">
            <v>20000</v>
          </cell>
        </row>
        <row r="50">
          <cell r="G50"/>
          <cell r="H50"/>
          <cell r="I50"/>
        </row>
        <row r="51">
          <cell r="G51" t="str">
            <v>X085A780 GROSS</v>
          </cell>
          <cell r="H51" t="str">
            <v>GROSS</v>
          </cell>
          <cell r="I51">
            <v>67000</v>
          </cell>
        </row>
        <row r="52">
          <cell r="G52"/>
          <cell r="H52"/>
          <cell r="I52"/>
        </row>
        <row r="53">
          <cell r="G53" t="str">
            <v>X085A779 GROSS</v>
          </cell>
          <cell r="H53" t="str">
            <v>GROSS</v>
          </cell>
          <cell r="I53">
            <v>60000</v>
          </cell>
        </row>
        <row r="54">
          <cell r="G54"/>
          <cell r="H54"/>
          <cell r="I54"/>
        </row>
        <row r="55">
          <cell r="G55" t="str">
            <v>X085A584 GROSS</v>
          </cell>
          <cell r="H55" t="str">
            <v>GROSS</v>
          </cell>
          <cell r="I55">
            <v>20000</v>
          </cell>
        </row>
        <row r="56">
          <cell r="G56"/>
          <cell r="H56"/>
          <cell r="I56"/>
        </row>
        <row r="57">
          <cell r="G57"/>
          <cell r="H57"/>
          <cell r="I57"/>
        </row>
        <row r="58">
          <cell r="G58" t="str">
            <v>X085A762 GROSS</v>
          </cell>
          <cell r="H58" t="str">
            <v>GROSS</v>
          </cell>
          <cell r="I58">
            <v>156000</v>
          </cell>
        </row>
        <row r="59">
          <cell r="G59"/>
          <cell r="H59"/>
          <cell r="I59"/>
        </row>
        <row r="60">
          <cell r="G60" t="str">
            <v>X085A535 GROSS</v>
          </cell>
          <cell r="H60" t="str">
            <v>GROSS</v>
          </cell>
          <cell r="I60">
            <v>5769</v>
          </cell>
        </row>
        <row r="61">
          <cell r="G61" t="str">
            <v>X085A535 INCOME</v>
          </cell>
          <cell r="H61" t="str">
            <v>INCOME</v>
          </cell>
          <cell r="I61"/>
        </row>
        <row r="62">
          <cell r="G62" t="str">
            <v>X085A536 GROSS</v>
          </cell>
          <cell r="H62" t="str">
            <v>GROSS</v>
          </cell>
          <cell r="I62">
            <v>6256</v>
          </cell>
        </row>
        <row r="63">
          <cell r="G63" t="str">
            <v>X085A536 INCOME</v>
          </cell>
          <cell r="H63" t="str">
            <v>INCOME</v>
          </cell>
          <cell r="I63">
            <v>-18081</v>
          </cell>
        </row>
        <row r="64">
          <cell r="G64" t="str">
            <v>X085A537 GROSS</v>
          </cell>
          <cell r="H64" t="str">
            <v>GROSS</v>
          </cell>
          <cell r="I64">
            <v>8285</v>
          </cell>
        </row>
        <row r="65">
          <cell r="G65" t="str">
            <v>X085A707 GROSS</v>
          </cell>
          <cell r="H65" t="str">
            <v>GROSS</v>
          </cell>
          <cell r="I65">
            <v>5200</v>
          </cell>
        </row>
        <row r="66">
          <cell r="G66" t="str">
            <v>X085A673 GROSS</v>
          </cell>
          <cell r="H66" t="str">
            <v>GROSS</v>
          </cell>
          <cell r="I66">
            <v>90000</v>
          </cell>
        </row>
        <row r="67">
          <cell r="G67" t="str">
            <v>X085A673 INCOME</v>
          </cell>
          <cell r="H67" t="str">
            <v>INCOME</v>
          </cell>
          <cell r="I67">
            <v>-106699</v>
          </cell>
        </row>
        <row r="68">
          <cell r="G68"/>
          <cell r="H68"/>
          <cell r="I68"/>
        </row>
        <row r="69">
          <cell r="G69" t="str">
            <v>X085A641 GROSS</v>
          </cell>
          <cell r="H69" t="str">
            <v>GROSS</v>
          </cell>
          <cell r="I69"/>
        </row>
        <row r="70">
          <cell r="G70" t="str">
            <v>X085A641 INCOME</v>
          </cell>
          <cell r="H70" t="str">
            <v>INCOME</v>
          </cell>
          <cell r="I70"/>
        </row>
        <row r="71">
          <cell r="G71"/>
          <cell r="H71"/>
          <cell r="I71"/>
        </row>
        <row r="72">
          <cell r="G72" t="str">
            <v>X085A757 GROSS</v>
          </cell>
          <cell r="H72" t="str">
            <v>GROSS</v>
          </cell>
          <cell r="I72">
            <v>100000</v>
          </cell>
        </row>
        <row r="73">
          <cell r="G73"/>
          <cell r="H73"/>
          <cell r="I73"/>
        </row>
        <row r="74">
          <cell r="G74" t="str">
            <v>X085A795 GROSS</v>
          </cell>
          <cell r="H74" t="str">
            <v>GROSS</v>
          </cell>
          <cell r="I74">
            <v>240224</v>
          </cell>
        </row>
        <row r="75">
          <cell r="G75" t="str">
            <v>X085A795 INCOME</v>
          </cell>
          <cell r="H75" t="str">
            <v>INCOME</v>
          </cell>
          <cell r="I75">
            <v>-21705</v>
          </cell>
        </row>
        <row r="76">
          <cell r="G76"/>
          <cell r="H76"/>
          <cell r="I76"/>
        </row>
        <row r="77">
          <cell r="G77" t="str">
            <v>X085A534 GROSS</v>
          </cell>
          <cell r="H77" t="str">
            <v>GROSS</v>
          </cell>
          <cell r="I77">
            <v>223181</v>
          </cell>
        </row>
        <row r="78">
          <cell r="G78" t="str">
            <v>X085A534 INCOME</v>
          </cell>
          <cell r="H78" t="str">
            <v>INCOME</v>
          </cell>
          <cell r="I78">
            <v>-218868</v>
          </cell>
        </row>
        <row r="79">
          <cell r="G79"/>
          <cell r="H79"/>
          <cell r="I79"/>
        </row>
        <row r="80">
          <cell r="G80"/>
          <cell r="H80"/>
          <cell r="I80"/>
        </row>
        <row r="81">
          <cell r="G81" t="str">
            <v>X085A514 GROSS</v>
          </cell>
          <cell r="H81" t="str">
            <v>GROSS</v>
          </cell>
          <cell r="I81">
            <v>200</v>
          </cell>
        </row>
        <row r="82">
          <cell r="G82"/>
          <cell r="H82"/>
          <cell r="I82"/>
        </row>
        <row r="83">
          <cell r="G83" t="str">
            <v>X085A508 GROSS</v>
          </cell>
          <cell r="H83" t="str">
            <v>GROSS</v>
          </cell>
          <cell r="I83">
            <v>95</v>
          </cell>
        </row>
        <row r="84">
          <cell r="G84"/>
          <cell r="H84"/>
          <cell r="I84"/>
        </row>
        <row r="85">
          <cell r="G85"/>
          <cell r="H85"/>
          <cell r="I85"/>
        </row>
        <row r="86">
          <cell r="G86" t="str">
            <v>X085A750 GROSS</v>
          </cell>
          <cell r="H86" t="str">
            <v>GROSS</v>
          </cell>
          <cell r="I86"/>
        </row>
        <row r="87">
          <cell r="G87"/>
          <cell r="H87"/>
          <cell r="I87"/>
        </row>
        <row r="88">
          <cell r="G88" t="str">
            <v>X085A768 GROSS</v>
          </cell>
          <cell r="H88" t="str">
            <v>GROSS</v>
          </cell>
          <cell r="I88">
            <v>5000</v>
          </cell>
        </row>
        <row r="89">
          <cell r="G89" t="str">
            <v>X085A812 GROSS</v>
          </cell>
          <cell r="H89" t="str">
            <v>GROSS</v>
          </cell>
          <cell r="I89">
            <v>28000</v>
          </cell>
        </row>
        <row r="90">
          <cell r="G90"/>
          <cell r="H90"/>
          <cell r="I90"/>
        </row>
        <row r="91">
          <cell r="G91"/>
          <cell r="H91"/>
          <cell r="I91"/>
        </row>
        <row r="92">
          <cell r="G92" t="str">
            <v>X085A612 GROSS</v>
          </cell>
          <cell r="H92" t="str">
            <v>GROSS</v>
          </cell>
          <cell r="I92"/>
        </row>
        <row r="93">
          <cell r="G93"/>
          <cell r="H93"/>
          <cell r="I93"/>
        </row>
        <row r="94">
          <cell r="G94"/>
          <cell r="H94"/>
          <cell r="I94"/>
        </row>
        <row r="95">
          <cell r="G95" t="str">
            <v>X085A373 GROSS</v>
          </cell>
          <cell r="H95" t="str">
            <v>GROSS</v>
          </cell>
          <cell r="I95"/>
        </row>
        <row r="96">
          <cell r="G96"/>
          <cell r="H96"/>
          <cell r="I96"/>
        </row>
        <row r="97">
          <cell r="G97"/>
          <cell r="H97"/>
          <cell r="I97"/>
        </row>
        <row r="98">
          <cell r="G98" t="str">
            <v>X085A352 GROSS</v>
          </cell>
          <cell r="H98" t="str">
            <v>GROSS</v>
          </cell>
          <cell r="I98">
            <v>5805</v>
          </cell>
        </row>
        <row r="99">
          <cell r="G99" t="str">
            <v>X085A352 INCOME</v>
          </cell>
          <cell r="H99" t="str">
            <v>INCOME</v>
          </cell>
          <cell r="I99"/>
        </row>
        <row r="100">
          <cell r="G100"/>
          <cell r="H100"/>
          <cell r="I100"/>
        </row>
        <row r="101">
          <cell r="G101"/>
          <cell r="H101"/>
          <cell r="I101"/>
        </row>
        <row r="102">
          <cell r="G102" t="str">
            <v>X085A001 GROSS</v>
          </cell>
          <cell r="H102" t="str">
            <v>GROSS</v>
          </cell>
          <cell r="I102">
            <v>14000</v>
          </cell>
        </row>
        <row r="103">
          <cell r="G103" t="str">
            <v>X085A001 INCOME</v>
          </cell>
          <cell r="H103" t="str">
            <v>INCOME</v>
          </cell>
          <cell r="I103"/>
        </row>
        <row r="104">
          <cell r="G104"/>
          <cell r="H104"/>
          <cell r="I104"/>
        </row>
        <row r="105">
          <cell r="G105" t="str">
            <v>X085A018 GROSS</v>
          </cell>
          <cell r="H105" t="str">
            <v>GROSS</v>
          </cell>
          <cell r="I105"/>
        </row>
        <row r="106">
          <cell r="G106"/>
          <cell r="H106"/>
          <cell r="I106"/>
        </row>
        <row r="107">
          <cell r="G107"/>
          <cell r="H107"/>
          <cell r="I107"/>
        </row>
        <row r="108">
          <cell r="G108" t="str">
            <v>X085A718 GROSS</v>
          </cell>
          <cell r="H108" t="str">
            <v>GROSS</v>
          </cell>
          <cell r="I108">
            <v>167000</v>
          </cell>
        </row>
        <row r="109">
          <cell r="G109"/>
          <cell r="H109"/>
          <cell r="I109"/>
        </row>
        <row r="110">
          <cell r="G110" t="str">
            <v>X085A437 GROSS</v>
          </cell>
          <cell r="H110" t="str">
            <v>GROSS</v>
          </cell>
          <cell r="I110">
            <v>400</v>
          </cell>
        </row>
        <row r="111">
          <cell r="G111"/>
          <cell r="H111"/>
          <cell r="I111"/>
        </row>
        <row r="112">
          <cell r="G112"/>
          <cell r="H112"/>
          <cell r="I112"/>
        </row>
        <row r="113">
          <cell r="G113" t="str">
            <v>X085A275 GROSS</v>
          </cell>
          <cell r="H113" t="str">
            <v>GROSS</v>
          </cell>
          <cell r="I113">
            <v>10</v>
          </cell>
        </row>
        <row r="114">
          <cell r="G114"/>
          <cell r="H114"/>
          <cell r="I114"/>
        </row>
        <row r="115">
          <cell r="G115"/>
          <cell r="H115"/>
          <cell r="I115"/>
        </row>
        <row r="116">
          <cell r="G116" t="str">
            <v>X085A172 GROSS</v>
          </cell>
          <cell r="H116" t="str">
            <v>GROSS</v>
          </cell>
          <cell r="I116"/>
        </row>
        <row r="117">
          <cell r="G117" t="str">
            <v>X085A172 INCOME</v>
          </cell>
          <cell r="H117" t="str">
            <v>INCOME</v>
          </cell>
          <cell r="I117"/>
        </row>
        <row r="118">
          <cell r="G118"/>
          <cell r="H118"/>
          <cell r="I118"/>
        </row>
        <row r="119">
          <cell r="G119" t="str">
            <v>X085A168 INCOME</v>
          </cell>
          <cell r="H119" t="str">
            <v>INCOME</v>
          </cell>
          <cell r="I119">
            <v>-90000</v>
          </cell>
        </row>
        <row r="120">
          <cell r="G120" t="str">
            <v>X085A168 GROSS</v>
          </cell>
          <cell r="H120" t="str">
            <v>GROSS</v>
          </cell>
          <cell r="I120">
            <v>90000</v>
          </cell>
        </row>
        <row r="121">
          <cell r="G121" t="str">
            <v xml:space="preserve">X085A168 </v>
          </cell>
          <cell r="H121"/>
          <cell r="I121"/>
        </row>
        <row r="122">
          <cell r="G122"/>
          <cell r="H122"/>
          <cell r="I122"/>
        </row>
        <row r="123">
          <cell r="G123" t="str">
            <v>X085A392 GROSS</v>
          </cell>
          <cell r="H123" t="str">
            <v>GROSS</v>
          </cell>
          <cell r="I123">
            <v>1254000</v>
          </cell>
        </row>
        <row r="124">
          <cell r="G124"/>
          <cell r="H124"/>
          <cell r="I124"/>
        </row>
        <row r="125">
          <cell r="G125" t="str">
            <v>X085A801 GROSS</v>
          </cell>
          <cell r="H125" t="str">
            <v>GROSS</v>
          </cell>
          <cell r="I125">
            <v>89000</v>
          </cell>
        </row>
        <row r="126">
          <cell r="G126" t="str">
            <v>X085A801 INCOME</v>
          </cell>
          <cell r="H126" t="str">
            <v>INCOME</v>
          </cell>
          <cell r="I126"/>
        </row>
        <row r="127">
          <cell r="G127"/>
          <cell r="H127"/>
          <cell r="I127"/>
        </row>
        <row r="128">
          <cell r="G128" t="str">
            <v>X085A666 GROSS</v>
          </cell>
          <cell r="H128" t="str">
            <v>GROSS</v>
          </cell>
          <cell r="I128">
            <v>100</v>
          </cell>
        </row>
        <row r="129">
          <cell r="G129"/>
          <cell r="H129"/>
          <cell r="I129"/>
        </row>
        <row r="130">
          <cell r="G130"/>
          <cell r="H130"/>
          <cell r="I130"/>
        </row>
        <row r="131">
          <cell r="G131" t="str">
            <v>X085A490 GROSS</v>
          </cell>
          <cell r="H131" t="str">
            <v>GROSS</v>
          </cell>
          <cell r="I131">
            <v>80</v>
          </cell>
        </row>
        <row r="132">
          <cell r="G132"/>
          <cell r="H132"/>
          <cell r="I132"/>
        </row>
        <row r="133">
          <cell r="G133"/>
          <cell r="H133"/>
          <cell r="I133"/>
        </row>
        <row r="134">
          <cell r="G134" t="str">
            <v>X085A428 GROSS</v>
          </cell>
          <cell r="H134" t="str">
            <v>GROSS</v>
          </cell>
          <cell r="I134">
            <v>41156</v>
          </cell>
        </row>
        <row r="135">
          <cell r="G135"/>
          <cell r="H135"/>
          <cell r="I135"/>
        </row>
        <row r="136">
          <cell r="G136" t="str">
            <v>X085A248 INCOME</v>
          </cell>
          <cell r="H136" t="str">
            <v>INCOME</v>
          </cell>
          <cell r="I136">
            <v>0</v>
          </cell>
        </row>
        <row r="137">
          <cell r="G137"/>
          <cell r="H137"/>
          <cell r="I137"/>
        </row>
        <row r="138">
          <cell r="G138" t="str">
            <v>X085A460 GROSS</v>
          </cell>
          <cell r="H138" t="str">
            <v>GROSS</v>
          </cell>
          <cell r="I138">
            <v>5283</v>
          </cell>
        </row>
        <row r="139">
          <cell r="G139"/>
          <cell r="H139"/>
          <cell r="I139"/>
        </row>
        <row r="140">
          <cell r="G140" t="str">
            <v>X085A565 GROSS</v>
          </cell>
          <cell r="H140" t="str">
            <v>GROSS</v>
          </cell>
          <cell r="I140">
            <v>1218</v>
          </cell>
        </row>
        <row r="141">
          <cell r="G141"/>
          <cell r="H141"/>
          <cell r="I141"/>
        </row>
        <row r="142">
          <cell r="G142" t="str">
            <v>X085A376 GROSS</v>
          </cell>
          <cell r="H142" t="str">
            <v>GROSS</v>
          </cell>
          <cell r="I142">
            <v>3775</v>
          </cell>
        </row>
        <row r="143">
          <cell r="G143" t="str">
            <v>X085A671 GROSS</v>
          </cell>
          <cell r="H143" t="str">
            <v>GROSS</v>
          </cell>
          <cell r="I143">
            <v>28554</v>
          </cell>
        </row>
        <row r="144">
          <cell r="G144" t="str">
            <v>X085A672 GROSS</v>
          </cell>
          <cell r="H144" t="str">
            <v>GROSS</v>
          </cell>
          <cell r="I144">
            <v>39363</v>
          </cell>
        </row>
        <row r="145">
          <cell r="G145"/>
          <cell r="H145"/>
          <cell r="I145"/>
        </row>
        <row r="146">
          <cell r="G146" t="str">
            <v>X085A794 GROSS</v>
          </cell>
          <cell r="H146" t="str">
            <v>GROSS</v>
          </cell>
          <cell r="I146">
            <v>42400</v>
          </cell>
        </row>
        <row r="147">
          <cell r="G147"/>
          <cell r="H147"/>
          <cell r="I147"/>
        </row>
        <row r="148">
          <cell r="G148"/>
          <cell r="H148"/>
          <cell r="I148"/>
        </row>
        <row r="149">
          <cell r="G149" t="str">
            <v>X085A184 GROSS</v>
          </cell>
          <cell r="H149" t="str">
            <v>GROSS</v>
          </cell>
          <cell r="I149"/>
        </row>
        <row r="150">
          <cell r="G150" t="str">
            <v>X085A667 GROSS</v>
          </cell>
          <cell r="H150" t="str">
            <v>GROSS</v>
          </cell>
          <cell r="I150"/>
        </row>
        <row r="151">
          <cell r="G151" t="str">
            <v>X085A744 GROSS</v>
          </cell>
          <cell r="H151" t="str">
            <v>GROSS</v>
          </cell>
          <cell r="I151">
            <v>24000</v>
          </cell>
        </row>
        <row r="152">
          <cell r="G152"/>
          <cell r="H152"/>
          <cell r="I152"/>
        </row>
        <row r="153">
          <cell r="G153" t="str">
            <v>X085A716 GROSS</v>
          </cell>
          <cell r="H153" t="str">
            <v>GROSS</v>
          </cell>
          <cell r="I153"/>
        </row>
        <row r="154">
          <cell r="G154"/>
          <cell r="H154"/>
          <cell r="I154"/>
        </row>
        <row r="155">
          <cell r="G155" t="str">
            <v>X085A791 GROSS</v>
          </cell>
          <cell r="H155" t="str">
            <v>GROSS</v>
          </cell>
          <cell r="I155"/>
        </row>
        <row r="156">
          <cell r="G156"/>
          <cell r="H156"/>
          <cell r="I156"/>
        </row>
        <row r="157">
          <cell r="G157" t="str">
            <v>X085A803 GROSS</v>
          </cell>
          <cell r="H157" t="str">
            <v>GROSS</v>
          </cell>
          <cell r="I157"/>
        </row>
        <row r="158">
          <cell r="G158"/>
          <cell r="H158"/>
          <cell r="I158"/>
        </row>
        <row r="159">
          <cell r="G159"/>
          <cell r="H159"/>
          <cell r="I159"/>
        </row>
        <row r="160">
          <cell r="G160" t="str">
            <v>X085A189 GROSS</v>
          </cell>
          <cell r="H160" t="str">
            <v>GROSS</v>
          </cell>
          <cell r="I160">
            <v>1368072</v>
          </cell>
        </row>
        <row r="161">
          <cell r="G161" t="str">
            <v>X085A189 INCOME</v>
          </cell>
          <cell r="H161" t="str">
            <v>INCOME</v>
          </cell>
          <cell r="I161">
            <v>-14979</v>
          </cell>
        </row>
        <row r="162">
          <cell r="G162" t="str">
            <v>X085A431 GROSS</v>
          </cell>
          <cell r="H162" t="str">
            <v>GROSS</v>
          </cell>
          <cell r="I162"/>
        </row>
        <row r="163">
          <cell r="G163" t="str">
            <v>X085A199 GROSS</v>
          </cell>
          <cell r="H163" t="str">
            <v>GROSS</v>
          </cell>
          <cell r="I163"/>
        </row>
        <row r="164">
          <cell r="G164" t="str">
            <v>X085A199 INCOME</v>
          </cell>
          <cell r="H164" t="str">
            <v>INCOME</v>
          </cell>
          <cell r="I164"/>
        </row>
        <row r="165">
          <cell r="G165" t="str">
            <v>X085A487 INCOME</v>
          </cell>
          <cell r="H165" t="str">
            <v>INCOME</v>
          </cell>
          <cell r="I165"/>
        </row>
        <row r="166">
          <cell r="G166"/>
          <cell r="H166"/>
          <cell r="I166"/>
        </row>
        <row r="167">
          <cell r="G167" t="str">
            <v>X085A435 GROSS</v>
          </cell>
          <cell r="H167" t="str">
            <v>GROSS</v>
          </cell>
          <cell r="I167"/>
        </row>
        <row r="168">
          <cell r="G168"/>
          <cell r="H168"/>
          <cell r="I168"/>
        </row>
        <row r="169">
          <cell r="G169" t="str">
            <v>X085A467 GROSS</v>
          </cell>
          <cell r="H169" t="str">
            <v>GROSS</v>
          </cell>
          <cell r="I169"/>
        </row>
        <row r="170">
          <cell r="G170"/>
          <cell r="H170"/>
          <cell r="I170"/>
        </row>
        <row r="171">
          <cell r="G171"/>
          <cell r="H171"/>
          <cell r="I171"/>
        </row>
        <row r="172">
          <cell r="G172" t="str">
            <v>X085A804 GROSS</v>
          </cell>
          <cell r="H172" t="str">
            <v>GROSS</v>
          </cell>
          <cell r="I172">
            <v>1044</v>
          </cell>
        </row>
        <row r="173">
          <cell r="G173"/>
          <cell r="H173"/>
          <cell r="I173"/>
        </row>
        <row r="174">
          <cell r="G174"/>
          <cell r="H174"/>
          <cell r="I174"/>
        </row>
        <row r="175">
          <cell r="G175" t="str">
            <v>X085A758 GROSS</v>
          </cell>
          <cell r="H175" t="str">
            <v>GROSS</v>
          </cell>
          <cell r="I175"/>
        </row>
        <row r="176">
          <cell r="G176"/>
          <cell r="H176"/>
          <cell r="I176"/>
        </row>
        <row r="177">
          <cell r="G177"/>
          <cell r="H177"/>
          <cell r="I177"/>
        </row>
        <row r="178">
          <cell r="G178" t="str">
            <v>X085A166 GROSS</v>
          </cell>
          <cell r="H178" t="str">
            <v>GROSS</v>
          </cell>
          <cell r="I178">
            <v>3800</v>
          </cell>
        </row>
        <row r="179">
          <cell r="G179" t="str">
            <v>X085A759 GROSS</v>
          </cell>
          <cell r="H179" t="str">
            <v>GROSS</v>
          </cell>
          <cell r="I179"/>
        </row>
        <row r="180">
          <cell r="G180" t="str">
            <v>X085A173 GROSS</v>
          </cell>
          <cell r="H180" t="str">
            <v>GROSS</v>
          </cell>
          <cell r="I180">
            <v>3000</v>
          </cell>
        </row>
        <row r="181">
          <cell r="G181" t="str">
            <v>X085A820 GROSS</v>
          </cell>
          <cell r="H181" t="str">
            <v>GROSS</v>
          </cell>
          <cell r="I181">
            <v>0</v>
          </cell>
        </row>
        <row r="182">
          <cell r="G182" t="str">
            <v>X085A821 GROSS</v>
          </cell>
          <cell r="H182" t="str">
            <v>GROSS</v>
          </cell>
          <cell r="I182">
            <v>0</v>
          </cell>
        </row>
        <row r="183">
          <cell r="G183" t="str">
            <v>X085A818 GROSS</v>
          </cell>
          <cell r="H183" t="str">
            <v>GROSS</v>
          </cell>
          <cell r="I183">
            <v>0</v>
          </cell>
        </row>
        <row r="184">
          <cell r="G184"/>
          <cell r="H184"/>
          <cell r="I184"/>
        </row>
        <row r="185">
          <cell r="G185"/>
          <cell r="H185"/>
          <cell r="I185"/>
        </row>
        <row r="186">
          <cell r="G186" t="str">
            <v>X085A761 GROSS</v>
          </cell>
          <cell r="H186" t="str">
            <v>GROSS</v>
          </cell>
          <cell r="I186"/>
        </row>
        <row r="187">
          <cell r="G187"/>
          <cell r="H187"/>
          <cell r="I187"/>
        </row>
        <row r="188">
          <cell r="G188"/>
          <cell r="H188"/>
          <cell r="I188"/>
        </row>
        <row r="189">
          <cell r="G189"/>
        </row>
        <row r="190">
          <cell r="G190" t="str">
            <v>X085A796 GROSS</v>
          </cell>
          <cell r="I190">
            <v>100000</v>
          </cell>
        </row>
        <row r="191">
          <cell r="G191" t="str">
            <v>X085A717 GROSS</v>
          </cell>
          <cell r="I191">
            <v>37850</v>
          </cell>
        </row>
        <row r="192">
          <cell r="G192"/>
          <cell r="I192">
            <v>500</v>
          </cell>
        </row>
        <row r="193">
          <cell r="G193"/>
          <cell r="I193">
            <v>1270</v>
          </cell>
        </row>
        <row r="194">
          <cell r="G194"/>
          <cell r="I194">
            <v>15</v>
          </cell>
        </row>
        <row r="195">
          <cell r="G195" t="str">
            <v>X085A712 GROSS</v>
          </cell>
          <cell r="I195">
            <v>30000</v>
          </cell>
        </row>
      </sheetData>
      <sheetData sheetId="13"/>
      <sheetData sheetId="14"/>
      <sheetData sheetId="15"/>
      <sheetData sheetId="16"/>
      <sheetData sheetId="17"/>
      <sheetData sheetId="18"/>
      <sheetData sheetId="19"/>
      <sheetData sheetId="20"/>
      <sheetData sheetId="21"/>
      <sheetData sheetId="22"/>
      <sheetData sheetId="23">
        <row r="4">
          <cell r="D4"/>
          <cell r="E4" t="str">
            <v>Estimates Column Code</v>
          </cell>
          <cell r="F4" t="str">
            <v>Sum of Oscar Budget</v>
          </cell>
          <cell r="G4" t="str">
            <v>Sum of Total Funding Change</v>
          </cell>
          <cell r="H4" t="str">
            <v>Sum of Working Budget</v>
          </cell>
          <cell r="I4" t="str">
            <v>Ask at Supps</v>
          </cell>
          <cell r="J4" t="str">
            <v>BUDGET</v>
          </cell>
          <cell r="K4" t="str">
            <v>HE ABP Changes</v>
          </cell>
          <cell r="L4" t="str">
            <v>Final budget</v>
          </cell>
        </row>
        <row r="5">
          <cell r="D5" t="str">
            <v>X085A018 GROSS</v>
          </cell>
          <cell r="E5" t="str">
            <v>GROSS</v>
          </cell>
          <cell r="F5">
            <v>0</v>
          </cell>
          <cell r="G5">
            <v>58500</v>
          </cell>
          <cell r="H5">
            <v>58500</v>
          </cell>
          <cell r="I5">
            <v>-58500</v>
          </cell>
          <cell r="J5">
            <v>0</v>
          </cell>
          <cell r="K5"/>
          <cell r="L5">
            <v>1067001</v>
          </cell>
        </row>
        <row r="6">
          <cell r="D6" t="str">
            <v>X085A600 GROSS</v>
          </cell>
          <cell r="E6" t="str">
            <v>GROSS</v>
          </cell>
          <cell r="F6"/>
          <cell r="G6"/>
          <cell r="H6"/>
          <cell r="I6"/>
          <cell r="J6">
            <v>0</v>
          </cell>
          <cell r="K6"/>
          <cell r="L6">
            <v>0</v>
          </cell>
        </row>
        <row r="7">
          <cell r="D7" t="str">
            <v>X085A192 INCOME</v>
          </cell>
          <cell r="E7" t="str">
            <v>INCOME</v>
          </cell>
          <cell r="F7">
            <v>0</v>
          </cell>
          <cell r="G7">
            <v>0</v>
          </cell>
          <cell r="H7">
            <v>0</v>
          </cell>
          <cell r="I7"/>
          <cell r="J7">
            <v>0</v>
          </cell>
          <cell r="K7"/>
          <cell r="L7">
            <v>0</v>
          </cell>
        </row>
        <row r="8">
          <cell r="D8" t="str">
            <v>X085A376 INCOME</v>
          </cell>
          <cell r="E8" t="str">
            <v>INCOME</v>
          </cell>
          <cell r="F8">
            <v>-27400</v>
          </cell>
          <cell r="G8">
            <v>-10385</v>
          </cell>
          <cell r="H8">
            <v>-37785</v>
          </cell>
          <cell r="I8">
            <v>-49580</v>
          </cell>
          <cell r="J8">
            <v>-87365</v>
          </cell>
          <cell r="K8">
            <v>8400</v>
          </cell>
          <cell r="L8">
            <v>-78965</v>
          </cell>
        </row>
        <row r="9">
          <cell r="D9" t="str">
            <v>X085A383 INCOME</v>
          </cell>
          <cell r="E9" t="str">
            <v>INCOME</v>
          </cell>
          <cell r="F9">
            <v>0</v>
          </cell>
          <cell r="G9">
            <v>0</v>
          </cell>
          <cell r="H9">
            <v>0</v>
          </cell>
          <cell r="I9"/>
          <cell r="J9">
            <v>0</v>
          </cell>
          <cell r="K9"/>
          <cell r="L9">
            <v>0</v>
          </cell>
        </row>
        <row r="10">
          <cell r="D10" t="str">
            <v>X085A392 GROSS</v>
          </cell>
          <cell r="E10" t="str">
            <v>GROSS</v>
          </cell>
          <cell r="F10">
            <v>20000</v>
          </cell>
          <cell r="G10">
            <v>0</v>
          </cell>
          <cell r="H10">
            <v>20000</v>
          </cell>
          <cell r="I10"/>
          <cell r="J10">
            <v>20000</v>
          </cell>
          <cell r="K10"/>
          <cell r="L10">
            <v>20000</v>
          </cell>
        </row>
        <row r="11">
          <cell r="D11" t="str">
            <v>X085A392 INCOME</v>
          </cell>
          <cell r="E11" t="str">
            <v>INCOME</v>
          </cell>
          <cell r="F11">
            <v>0</v>
          </cell>
          <cell r="G11">
            <v>0</v>
          </cell>
          <cell r="H11">
            <v>0</v>
          </cell>
          <cell r="I11"/>
          <cell r="J11">
            <v>0</v>
          </cell>
          <cell r="K11"/>
          <cell r="L11">
            <v>0</v>
          </cell>
        </row>
        <row r="12">
          <cell r="D12" t="str">
            <v>X085A458 GROSS</v>
          </cell>
          <cell r="E12" t="str">
            <v>GROSS</v>
          </cell>
          <cell r="F12">
            <v>0</v>
          </cell>
          <cell r="G12">
            <v>0</v>
          </cell>
          <cell r="H12">
            <v>0</v>
          </cell>
          <cell r="I12"/>
          <cell r="J12">
            <v>0</v>
          </cell>
          <cell r="K12"/>
          <cell r="L12">
            <v>0</v>
          </cell>
        </row>
        <row r="13">
          <cell r="D13" t="str">
            <v>X085A458 INCOME</v>
          </cell>
          <cell r="E13" t="str">
            <v>INCOME</v>
          </cell>
          <cell r="F13">
            <v>0</v>
          </cell>
          <cell r="G13">
            <v>0</v>
          </cell>
          <cell r="H13">
            <v>0</v>
          </cell>
          <cell r="I13"/>
          <cell r="J13">
            <v>0</v>
          </cell>
          <cell r="K13"/>
          <cell r="L13">
            <v>0</v>
          </cell>
        </row>
        <row r="14">
          <cell r="D14" t="str">
            <v>X085A459 INCOME</v>
          </cell>
          <cell r="E14" t="str">
            <v>INCOME</v>
          </cell>
          <cell r="F14">
            <v>0</v>
          </cell>
          <cell r="G14">
            <v>0</v>
          </cell>
          <cell r="H14">
            <v>0</v>
          </cell>
          <cell r="I14"/>
          <cell r="J14">
            <v>0</v>
          </cell>
          <cell r="K14"/>
          <cell r="L14">
            <v>0</v>
          </cell>
        </row>
        <row r="15">
          <cell r="D15" t="str">
            <v>X085A460 GROSS</v>
          </cell>
          <cell r="E15" t="str">
            <v>GROSS</v>
          </cell>
          <cell r="F15">
            <v>0</v>
          </cell>
          <cell r="G15">
            <v>0</v>
          </cell>
          <cell r="H15">
            <v>0</v>
          </cell>
          <cell r="I15">
            <v>68754</v>
          </cell>
          <cell r="J15">
            <v>68754</v>
          </cell>
          <cell r="K15">
            <v>-163</v>
          </cell>
          <cell r="L15">
            <v>68591</v>
          </cell>
        </row>
        <row r="16">
          <cell r="D16" t="str">
            <v>X085A460 INCOME</v>
          </cell>
          <cell r="E16" t="str">
            <v>INCOME</v>
          </cell>
          <cell r="F16">
            <v>-92000</v>
          </cell>
          <cell r="G16">
            <v>34165</v>
          </cell>
          <cell r="H16">
            <v>-57835</v>
          </cell>
          <cell r="I16">
            <v>49908</v>
          </cell>
          <cell r="J16">
            <v>-7927</v>
          </cell>
          <cell r="K16">
            <v>-394</v>
          </cell>
          <cell r="L16">
            <v>-8321</v>
          </cell>
        </row>
        <row r="17">
          <cell r="D17" t="str">
            <v>X085A462 GROSS</v>
          </cell>
          <cell r="E17" t="str">
            <v>GROSS</v>
          </cell>
          <cell r="F17">
            <v>3395000</v>
          </cell>
          <cell r="G17">
            <v>-3395000</v>
          </cell>
          <cell r="H17">
            <v>0</v>
          </cell>
          <cell r="I17"/>
          <cell r="J17">
            <v>0</v>
          </cell>
          <cell r="K17"/>
          <cell r="L17">
            <v>0</v>
          </cell>
        </row>
        <row r="18">
          <cell r="D18" t="str">
            <v>X085A465 GROSS</v>
          </cell>
          <cell r="E18" t="str">
            <v>GROSS</v>
          </cell>
          <cell r="F18">
            <v>1795000</v>
          </cell>
          <cell r="G18">
            <v>2803000</v>
          </cell>
          <cell r="H18">
            <v>4598000</v>
          </cell>
          <cell r="I18"/>
          <cell r="J18">
            <v>4598000</v>
          </cell>
          <cell r="K18">
            <v>-487768</v>
          </cell>
          <cell r="L18">
            <v>4110232</v>
          </cell>
        </row>
        <row r="19">
          <cell r="D19" t="str">
            <v>X085A465 INCOME</v>
          </cell>
          <cell r="E19" t="str">
            <v>INCOME</v>
          </cell>
          <cell r="F19">
            <v>0</v>
          </cell>
          <cell r="G19">
            <v>0</v>
          </cell>
          <cell r="H19">
            <v>0</v>
          </cell>
          <cell r="I19"/>
          <cell r="J19">
            <v>0</v>
          </cell>
          <cell r="K19"/>
          <cell r="L19">
            <v>0</v>
          </cell>
        </row>
        <row r="20">
          <cell r="D20" t="str">
            <v>X085A467 INCOME</v>
          </cell>
          <cell r="E20" t="str">
            <v>INCOME</v>
          </cell>
          <cell r="F20">
            <v>0</v>
          </cell>
          <cell r="G20">
            <v>0</v>
          </cell>
          <cell r="H20">
            <v>0</v>
          </cell>
          <cell r="I20"/>
          <cell r="J20">
            <v>0</v>
          </cell>
          <cell r="K20"/>
          <cell r="L20">
            <v>0</v>
          </cell>
        </row>
        <row r="21">
          <cell r="D21" t="str">
            <v>X085A535 GROSS</v>
          </cell>
          <cell r="E21" t="str">
            <v>GROSS</v>
          </cell>
          <cell r="F21">
            <v>6941</v>
          </cell>
          <cell r="G21">
            <v>-4104</v>
          </cell>
          <cell r="H21">
            <v>2837</v>
          </cell>
          <cell r="I21"/>
          <cell r="J21">
            <v>2837</v>
          </cell>
          <cell r="K21"/>
          <cell r="L21">
            <v>2837</v>
          </cell>
        </row>
        <row r="22">
          <cell r="D22" t="str">
            <v>X085A564 GROSS</v>
          </cell>
          <cell r="E22" t="str">
            <v>GROSS</v>
          </cell>
          <cell r="F22">
            <v>222000</v>
          </cell>
          <cell r="G22">
            <v>-222000</v>
          </cell>
          <cell r="H22">
            <v>0</v>
          </cell>
          <cell r="I22"/>
          <cell r="J22">
            <v>0</v>
          </cell>
          <cell r="K22"/>
          <cell r="L22">
            <v>0</v>
          </cell>
        </row>
        <row r="23">
          <cell r="D23" t="str">
            <v>X085A564 INCOME</v>
          </cell>
          <cell r="E23" t="str">
            <v>INCOME</v>
          </cell>
          <cell r="F23">
            <v>-83900</v>
          </cell>
          <cell r="G23">
            <v>83900</v>
          </cell>
          <cell r="H23">
            <v>0</v>
          </cell>
          <cell r="I23"/>
          <cell r="J23">
            <v>0</v>
          </cell>
          <cell r="K23"/>
          <cell r="L23">
            <v>0</v>
          </cell>
        </row>
        <row r="24">
          <cell r="D24" t="str">
            <v>X085A565 GROSS</v>
          </cell>
          <cell r="E24" t="str">
            <v>GROSS</v>
          </cell>
          <cell r="F24">
            <v>50000</v>
          </cell>
          <cell r="G24">
            <v>70000</v>
          </cell>
          <cell r="H24">
            <v>120000</v>
          </cell>
          <cell r="I24">
            <v>-70000</v>
          </cell>
          <cell r="J24">
            <v>50000</v>
          </cell>
          <cell r="K24">
            <v>-20097</v>
          </cell>
          <cell r="L24">
            <v>29903</v>
          </cell>
        </row>
        <row r="25">
          <cell r="D25" t="str">
            <v>X085A565 INCOME</v>
          </cell>
          <cell r="E25" t="str">
            <v>INCOME</v>
          </cell>
          <cell r="F25">
            <v>-24200</v>
          </cell>
          <cell r="G25">
            <v>23203</v>
          </cell>
          <cell r="H25">
            <v>-997</v>
          </cell>
          <cell r="I25"/>
          <cell r="J25">
            <v>-997</v>
          </cell>
          <cell r="K25">
            <v>0</v>
          </cell>
          <cell r="L25">
            <v>-997</v>
          </cell>
        </row>
        <row r="26">
          <cell r="D26" t="str">
            <v>X085A566 GROSS</v>
          </cell>
          <cell r="E26" t="str">
            <v>GROSS</v>
          </cell>
          <cell r="F26">
            <v>0</v>
          </cell>
          <cell r="G26">
            <v>0</v>
          </cell>
          <cell r="H26">
            <v>0</v>
          </cell>
          <cell r="I26"/>
          <cell r="J26">
            <v>0</v>
          </cell>
          <cell r="K26"/>
          <cell r="L26">
            <v>0</v>
          </cell>
        </row>
        <row r="27">
          <cell r="D27" t="str">
            <v>X085A588 GROSS</v>
          </cell>
          <cell r="E27" t="str">
            <v>GROSS</v>
          </cell>
          <cell r="F27">
            <v>500000</v>
          </cell>
          <cell r="G27">
            <v>-500000</v>
          </cell>
          <cell r="H27">
            <v>0</v>
          </cell>
          <cell r="I27"/>
          <cell r="J27">
            <v>0</v>
          </cell>
          <cell r="K27"/>
          <cell r="L27">
            <v>0</v>
          </cell>
        </row>
        <row r="28">
          <cell r="D28" t="str">
            <v>X085A588 INCOME</v>
          </cell>
          <cell r="E28" t="str">
            <v>INCOME</v>
          </cell>
          <cell r="F28">
            <v>-95700</v>
          </cell>
          <cell r="G28">
            <v>95700</v>
          </cell>
          <cell r="H28">
            <v>0</v>
          </cell>
          <cell r="I28"/>
          <cell r="J28">
            <v>0</v>
          </cell>
          <cell r="K28"/>
          <cell r="L28">
            <v>0</v>
          </cell>
        </row>
        <row r="29">
          <cell r="D29" t="str">
            <v>X085A589 INCOME</v>
          </cell>
          <cell r="E29" t="str">
            <v>INCOME</v>
          </cell>
          <cell r="F29">
            <v>-2100</v>
          </cell>
          <cell r="G29">
            <v>2100</v>
          </cell>
          <cell r="H29">
            <v>0</v>
          </cell>
          <cell r="I29"/>
          <cell r="J29">
            <v>0</v>
          </cell>
          <cell r="K29"/>
          <cell r="L29">
            <v>0</v>
          </cell>
        </row>
        <row r="30">
          <cell r="D30" t="str">
            <v>X085A590 GROSS</v>
          </cell>
          <cell r="E30" t="str">
            <v>GROSS</v>
          </cell>
          <cell r="F30">
            <v>0</v>
          </cell>
          <cell r="G30">
            <v>0</v>
          </cell>
          <cell r="H30">
            <v>0</v>
          </cell>
          <cell r="I30"/>
          <cell r="J30">
            <v>0</v>
          </cell>
          <cell r="K30"/>
          <cell r="L30">
            <v>0</v>
          </cell>
        </row>
        <row r="31">
          <cell r="D31" t="str">
            <v>X085A670 GROSS</v>
          </cell>
          <cell r="E31" t="str">
            <v>GROSS</v>
          </cell>
          <cell r="F31">
            <v>0</v>
          </cell>
          <cell r="G31">
            <v>0</v>
          </cell>
          <cell r="H31">
            <v>0</v>
          </cell>
          <cell r="I31"/>
          <cell r="J31">
            <v>0</v>
          </cell>
          <cell r="K31"/>
          <cell r="L31">
            <v>0</v>
          </cell>
        </row>
        <row r="32">
          <cell r="D32" t="str">
            <v>X085A671 GROSS</v>
          </cell>
          <cell r="E32" t="str">
            <v>GROSS</v>
          </cell>
          <cell r="F32">
            <v>0</v>
          </cell>
          <cell r="G32">
            <v>744000</v>
          </cell>
          <cell r="H32">
            <v>744000</v>
          </cell>
          <cell r="I32">
            <v>-386000</v>
          </cell>
          <cell r="J32">
            <v>358000</v>
          </cell>
          <cell r="K32">
            <v>-666</v>
          </cell>
          <cell r="L32">
            <v>357334</v>
          </cell>
        </row>
        <row r="33">
          <cell r="D33" t="str">
            <v>X085A671 INCOME</v>
          </cell>
          <cell r="E33" t="str">
            <v>INCOME</v>
          </cell>
          <cell r="F33">
            <v>0</v>
          </cell>
          <cell r="G33">
            <v>-98325</v>
          </cell>
          <cell r="H33">
            <v>-98325</v>
          </cell>
          <cell r="I33">
            <v>-113812</v>
          </cell>
          <cell r="J33">
            <v>-212137</v>
          </cell>
          <cell r="K33">
            <v>8241</v>
          </cell>
          <cell r="L33">
            <v>-203896</v>
          </cell>
        </row>
        <row r="34">
          <cell r="D34" t="str">
            <v>X085A672 GROSS</v>
          </cell>
          <cell r="E34" t="str">
            <v>GROSS</v>
          </cell>
          <cell r="F34">
            <v>0</v>
          </cell>
          <cell r="G34">
            <v>500000</v>
          </cell>
          <cell r="H34">
            <v>500000</v>
          </cell>
          <cell r="I34">
            <v>-100000</v>
          </cell>
          <cell r="J34">
            <v>400000</v>
          </cell>
          <cell r="K34">
            <v>-50000</v>
          </cell>
          <cell r="L34">
            <v>350000</v>
          </cell>
        </row>
        <row r="35">
          <cell r="D35" t="str">
            <v>X085A672 INCOME</v>
          </cell>
          <cell r="E35" t="str">
            <v>INCOME</v>
          </cell>
          <cell r="F35">
            <v>0</v>
          </cell>
          <cell r="G35">
            <v>-184754</v>
          </cell>
          <cell r="H35">
            <v>-184754</v>
          </cell>
          <cell r="I35">
            <v>128582</v>
          </cell>
          <cell r="J35">
            <v>-56172</v>
          </cell>
          <cell r="K35">
            <v>6094</v>
          </cell>
          <cell r="L35">
            <v>-50078</v>
          </cell>
        </row>
        <row r="36">
          <cell r="D36" t="str">
            <v>X085A782 GROSS</v>
          </cell>
          <cell r="E36" t="str">
            <v>GROSS</v>
          </cell>
          <cell r="F36">
            <v>0</v>
          </cell>
          <cell r="G36">
            <v>0</v>
          </cell>
          <cell r="H36">
            <v>0</v>
          </cell>
          <cell r="I36"/>
          <cell r="J36">
            <v>0</v>
          </cell>
          <cell r="K36"/>
          <cell r="L36">
            <v>0</v>
          </cell>
        </row>
        <row r="37">
          <cell r="F37">
            <v>5663641</v>
          </cell>
          <cell r="G37">
            <v>0</v>
          </cell>
          <cell r="H37">
            <v>5663641</v>
          </cell>
          <cell r="I37">
            <v>-530648</v>
          </cell>
          <cell r="J37">
            <v>5132993</v>
          </cell>
          <cell r="K37">
            <v>-536353</v>
          </cell>
          <cell r="L37">
            <v>5663641</v>
          </cell>
        </row>
      </sheetData>
      <sheetData sheetId="24"/>
      <sheetData sheetId="25"/>
      <sheetData sheetId="26"/>
      <sheetData sheetId="27"/>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 val="ENGLAND parameters"/>
      <sheetName val="4.6 ten year bonds"/>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 sheetId="10" refreshError="1"/>
      <sheetData sheetId="1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Totals"/>
      <sheetName val="RDEL Barnett Totals"/>
      <sheetName val="RDEL Barnett Master"/>
      <sheetName val="Student Loans RDEL"/>
      <sheetName val="CDEL Barnett Totals"/>
      <sheetName val="CDEL Barnett Master"/>
      <sheetName val="ESA 10 Totals"/>
      <sheetName val="ESA 10 CDEL"/>
      <sheetName val="FT Barnett TOTALS"/>
      <sheetName val="FT Barnett Master"/>
      <sheetName val="Data"/>
      <sheetName val="Barnett Master OLD"/>
      <sheetName val="OLD TABS-&gt;"/>
      <sheetName val="Instructions for use"/>
      <sheetName val="GEP"/>
      <sheetName val="GEP Additions"/>
      <sheetName val="Info Tab - Scot"/>
      <sheetName val="Info Tab - Wales"/>
      <sheetName val="Info Tab - NI"/>
      <sheetName val="DA Control Totals"/>
      <sheetName val="Ready Reckoner"/>
      <sheetName val="QA Log"/>
      <sheetName val="Info Tab - Scot exc. NR"/>
      <sheetName val="Info Tab - Wales exc. Non-Barne"/>
      <sheetName val="Info Tab - NI exc. Non-Barnett"/>
    </sheetNames>
    <sheetDataSet>
      <sheetData sheetId="0" refreshError="1"/>
      <sheetData sheetId="1" refreshError="1"/>
      <sheetData sheetId="2" refreshError="1"/>
      <sheetData sheetId="3">
        <row r="3">
          <cell r="Q3">
            <v>149.8914834952916</v>
          </cell>
        </row>
      </sheetData>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 val="Menus"/>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refreshError="1"/>
      <sheetData sheetId="1"/>
      <sheetData sheetId="2">
        <row r="1">
          <cell r="A1">
            <v>1965</v>
          </cell>
          <cell r="B1">
            <v>196501</v>
          </cell>
          <cell r="J1">
            <v>36158</v>
          </cell>
        </row>
        <row r="2">
          <cell r="A2">
            <v>1966</v>
          </cell>
          <cell r="B2">
            <v>196502</v>
          </cell>
          <cell r="J2">
            <v>36159</v>
          </cell>
        </row>
        <row r="3">
          <cell r="A3">
            <v>1967</v>
          </cell>
          <cell r="B3">
            <v>196503</v>
          </cell>
          <cell r="J3">
            <v>36160</v>
          </cell>
        </row>
        <row r="4">
          <cell r="A4">
            <v>1968</v>
          </cell>
          <cell r="B4">
            <v>196504</v>
          </cell>
          <cell r="J4">
            <v>36161</v>
          </cell>
        </row>
        <row r="5">
          <cell r="A5">
            <v>1969</v>
          </cell>
          <cell r="B5">
            <v>196601</v>
          </cell>
          <cell r="J5">
            <v>36164</v>
          </cell>
        </row>
        <row r="6">
          <cell r="A6">
            <v>1970</v>
          </cell>
          <cell r="B6">
            <v>196602</v>
          </cell>
          <cell r="J6">
            <v>36165</v>
          </cell>
        </row>
        <row r="7">
          <cell r="A7">
            <v>1971</v>
          </cell>
          <cell r="B7">
            <v>196603</v>
          </cell>
          <cell r="J7">
            <v>36166</v>
          </cell>
        </row>
        <row r="8">
          <cell r="A8">
            <v>1972</v>
          </cell>
          <cell r="B8">
            <v>196604</v>
          </cell>
          <cell r="J8">
            <v>36167</v>
          </cell>
        </row>
        <row r="9">
          <cell r="A9">
            <v>1973</v>
          </cell>
          <cell r="B9">
            <v>196701</v>
          </cell>
          <cell r="J9">
            <v>36168</v>
          </cell>
        </row>
        <row r="10">
          <cell r="A10">
            <v>1974</v>
          </cell>
          <cell r="B10">
            <v>196702</v>
          </cell>
          <cell r="J10">
            <v>36171</v>
          </cell>
        </row>
        <row r="11">
          <cell r="A11">
            <v>1975</v>
          </cell>
          <cell r="B11">
            <v>196703</v>
          </cell>
          <cell r="J11">
            <v>36172</v>
          </cell>
        </row>
        <row r="12">
          <cell r="A12">
            <v>1976</v>
          </cell>
          <cell r="B12">
            <v>196704</v>
          </cell>
          <cell r="J12">
            <v>36173</v>
          </cell>
        </row>
        <row r="13">
          <cell r="A13">
            <v>1977</v>
          </cell>
          <cell r="B13">
            <v>196801</v>
          </cell>
          <cell r="J13">
            <v>36174</v>
          </cell>
        </row>
        <row r="14">
          <cell r="A14">
            <v>1978</v>
          </cell>
          <cell r="B14">
            <v>196802</v>
          </cell>
          <cell r="J14">
            <v>36175</v>
          </cell>
        </row>
        <row r="15">
          <cell r="A15">
            <v>1979</v>
          </cell>
          <cell r="B15">
            <v>196803</v>
          </cell>
          <cell r="J15">
            <v>36178</v>
          </cell>
        </row>
        <row r="16">
          <cell r="A16">
            <v>1980</v>
          </cell>
          <cell r="B16">
            <v>196804</v>
          </cell>
          <cell r="J16">
            <v>36179</v>
          </cell>
        </row>
        <row r="17">
          <cell r="A17">
            <v>1981</v>
          </cell>
          <cell r="B17">
            <v>196901</v>
          </cell>
          <cell r="J17">
            <v>36180</v>
          </cell>
        </row>
        <row r="18">
          <cell r="A18">
            <v>1982</v>
          </cell>
          <cell r="B18">
            <v>196902</v>
          </cell>
          <cell r="J18">
            <v>36181</v>
          </cell>
        </row>
        <row r="19">
          <cell r="A19">
            <v>1983</v>
          </cell>
          <cell r="B19">
            <v>196903</v>
          </cell>
          <cell r="J19">
            <v>36182</v>
          </cell>
        </row>
        <row r="20">
          <cell r="A20">
            <v>1984</v>
          </cell>
          <cell r="B20">
            <v>196904</v>
          </cell>
          <cell r="J20">
            <v>36185</v>
          </cell>
        </row>
        <row r="21">
          <cell r="A21">
            <v>1985</v>
          </cell>
          <cell r="B21">
            <v>197001</v>
          </cell>
          <cell r="J21">
            <v>36186</v>
          </cell>
        </row>
        <row r="22">
          <cell r="A22">
            <v>1986</v>
          </cell>
          <cell r="B22">
            <v>197002</v>
          </cell>
          <cell r="J22">
            <v>36187</v>
          </cell>
        </row>
        <row r="23">
          <cell r="A23">
            <v>1987</v>
          </cell>
          <cell r="B23">
            <v>197003</v>
          </cell>
          <cell r="J23">
            <v>36188</v>
          </cell>
        </row>
        <row r="24">
          <cell r="A24">
            <v>1988</v>
          </cell>
          <cell r="B24">
            <v>197004</v>
          </cell>
          <cell r="J24">
            <v>36189</v>
          </cell>
        </row>
        <row r="25">
          <cell r="A25">
            <v>1989</v>
          </cell>
          <cell r="B25">
            <v>197101</v>
          </cell>
          <cell r="F25">
            <v>39083</v>
          </cell>
          <cell r="J25">
            <v>36192</v>
          </cell>
        </row>
        <row r="26">
          <cell r="A26">
            <v>1990</v>
          </cell>
          <cell r="B26">
            <v>197102</v>
          </cell>
          <cell r="F26">
            <v>39114</v>
          </cell>
          <cell r="J26">
            <v>36193</v>
          </cell>
        </row>
        <row r="27">
          <cell r="A27">
            <v>1991</v>
          </cell>
          <cell r="B27">
            <v>197103</v>
          </cell>
          <cell r="F27">
            <v>39142</v>
          </cell>
          <cell r="J27">
            <v>36194</v>
          </cell>
        </row>
        <row r="28">
          <cell r="A28">
            <v>1992</v>
          </cell>
          <cell r="B28">
            <v>197104</v>
          </cell>
          <cell r="F28">
            <v>39173</v>
          </cell>
          <cell r="J28">
            <v>36195</v>
          </cell>
        </row>
        <row r="29">
          <cell r="A29">
            <v>1993</v>
          </cell>
          <cell r="B29">
            <v>197201</v>
          </cell>
          <cell r="F29">
            <v>39203</v>
          </cell>
          <cell r="J29">
            <v>36196</v>
          </cell>
        </row>
        <row r="30">
          <cell r="A30">
            <v>1994</v>
          </cell>
          <cell r="B30">
            <v>197202</v>
          </cell>
          <cell r="F30">
            <v>39234</v>
          </cell>
          <cell r="J30">
            <v>36199</v>
          </cell>
        </row>
        <row r="31">
          <cell r="A31">
            <v>1995</v>
          </cell>
          <cell r="B31">
            <v>197203</v>
          </cell>
          <cell r="F31">
            <v>39264</v>
          </cell>
          <cell r="J31">
            <v>36200</v>
          </cell>
        </row>
        <row r="32">
          <cell r="A32">
            <v>1996</v>
          </cell>
          <cell r="B32">
            <v>197204</v>
          </cell>
          <cell r="F32">
            <v>39295</v>
          </cell>
          <cell r="J32">
            <v>36201</v>
          </cell>
        </row>
        <row r="33">
          <cell r="A33">
            <v>1997</v>
          </cell>
          <cell r="B33">
            <v>197301</v>
          </cell>
          <cell r="F33">
            <v>39326</v>
          </cell>
          <cell r="J33">
            <v>36202</v>
          </cell>
        </row>
        <row r="34">
          <cell r="A34">
            <v>1998</v>
          </cell>
          <cell r="B34">
            <v>197302</v>
          </cell>
          <cell r="F34">
            <v>39356</v>
          </cell>
          <cell r="J34">
            <v>36203</v>
          </cell>
        </row>
        <row r="35">
          <cell r="A35">
            <v>1999</v>
          </cell>
          <cell r="B35">
            <v>197303</v>
          </cell>
          <cell r="F35">
            <v>39387</v>
          </cell>
          <cell r="J35">
            <v>36206</v>
          </cell>
        </row>
        <row r="36">
          <cell r="A36">
            <v>2000</v>
          </cell>
          <cell r="B36">
            <v>197304</v>
          </cell>
          <cell r="F36">
            <v>39417</v>
          </cell>
          <cell r="J36">
            <v>36207</v>
          </cell>
        </row>
        <row r="37">
          <cell r="A37">
            <v>2001</v>
          </cell>
          <cell r="B37">
            <v>197401</v>
          </cell>
          <cell r="F37">
            <v>39448</v>
          </cell>
          <cell r="J37">
            <v>36208</v>
          </cell>
        </row>
        <row r="38">
          <cell r="A38">
            <v>2002</v>
          </cell>
          <cell r="B38">
            <v>197402</v>
          </cell>
          <cell r="F38">
            <v>39479</v>
          </cell>
          <cell r="J38">
            <v>36209</v>
          </cell>
        </row>
        <row r="39">
          <cell r="A39">
            <v>2003</v>
          </cell>
          <cell r="B39">
            <v>197403</v>
          </cell>
          <cell r="F39">
            <v>39508</v>
          </cell>
          <cell r="J39">
            <v>36210</v>
          </cell>
        </row>
        <row r="40">
          <cell r="A40">
            <v>2004</v>
          </cell>
          <cell r="B40">
            <v>197404</v>
          </cell>
          <cell r="F40">
            <v>39539</v>
          </cell>
          <cell r="J40">
            <v>36213</v>
          </cell>
        </row>
        <row r="41">
          <cell r="A41">
            <v>2005</v>
          </cell>
          <cell r="B41">
            <v>197501</v>
          </cell>
          <cell r="F41">
            <v>39569</v>
          </cell>
          <cell r="J41">
            <v>36214</v>
          </cell>
        </row>
        <row r="42">
          <cell r="A42">
            <v>2006</v>
          </cell>
          <cell r="B42">
            <v>197502</v>
          </cell>
          <cell r="F42">
            <v>39600</v>
          </cell>
          <cell r="J42">
            <v>36215</v>
          </cell>
        </row>
        <row r="43">
          <cell r="A43">
            <v>2007</v>
          </cell>
          <cell r="B43">
            <v>197503</v>
          </cell>
          <cell r="F43">
            <v>39630</v>
          </cell>
          <cell r="J43">
            <v>36216</v>
          </cell>
        </row>
        <row r="44">
          <cell r="A44">
            <v>2008</v>
          </cell>
          <cell r="B44">
            <v>197504</v>
          </cell>
          <cell r="F44">
            <v>39661</v>
          </cell>
          <cell r="J44">
            <v>36217</v>
          </cell>
        </row>
        <row r="45">
          <cell r="A45">
            <v>2009</v>
          </cell>
          <cell r="B45">
            <v>197601</v>
          </cell>
          <cell r="F45">
            <v>39692</v>
          </cell>
          <cell r="J45">
            <v>36220</v>
          </cell>
        </row>
        <row r="46">
          <cell r="A46">
            <v>2010</v>
          </cell>
          <cell r="B46">
            <v>197602</v>
          </cell>
          <cell r="F46">
            <v>39722</v>
          </cell>
          <cell r="J46">
            <v>36221</v>
          </cell>
        </row>
        <row r="47">
          <cell r="A47">
            <v>2011</v>
          </cell>
          <cell r="B47">
            <v>197603</v>
          </cell>
          <cell r="F47">
            <v>39753</v>
          </cell>
          <cell r="J47">
            <v>36222</v>
          </cell>
        </row>
        <row r="48">
          <cell r="A48">
            <v>2012</v>
          </cell>
          <cell r="B48">
            <v>197604</v>
          </cell>
          <cell r="F48">
            <v>39783</v>
          </cell>
          <cell r="J48">
            <v>36223</v>
          </cell>
        </row>
        <row r="49">
          <cell r="A49">
            <v>2013</v>
          </cell>
          <cell r="B49">
            <v>197701</v>
          </cell>
          <cell r="F49">
            <v>39814</v>
          </cell>
          <cell r="J49">
            <v>36224</v>
          </cell>
        </row>
        <row r="50">
          <cell r="A50">
            <v>2014</v>
          </cell>
          <cell r="B50">
            <v>197702</v>
          </cell>
          <cell r="F50">
            <v>39845</v>
          </cell>
          <cell r="J50">
            <v>36227</v>
          </cell>
        </row>
        <row r="51">
          <cell r="A51">
            <v>2015</v>
          </cell>
          <cell r="B51">
            <v>197703</v>
          </cell>
          <cell r="F51">
            <v>39873</v>
          </cell>
          <cell r="J51">
            <v>36228</v>
          </cell>
        </row>
        <row r="52">
          <cell r="A52">
            <v>2016</v>
          </cell>
          <cell r="B52">
            <v>197704</v>
          </cell>
          <cell r="F52">
            <v>39904</v>
          </cell>
          <cell r="J52">
            <v>36229</v>
          </cell>
        </row>
        <row r="53">
          <cell r="A53">
            <v>2017</v>
          </cell>
          <cell r="B53">
            <v>197801</v>
          </cell>
          <cell r="F53">
            <v>39934</v>
          </cell>
          <cell r="J53">
            <v>36230</v>
          </cell>
        </row>
        <row r="54">
          <cell r="A54">
            <v>2018</v>
          </cell>
          <cell r="B54">
            <v>197802</v>
          </cell>
          <cell r="F54">
            <v>39965</v>
          </cell>
          <cell r="J54">
            <v>36231</v>
          </cell>
        </row>
        <row r="55">
          <cell r="A55">
            <v>2019</v>
          </cell>
          <cell r="B55">
            <v>197803</v>
          </cell>
          <cell r="F55">
            <v>39995</v>
          </cell>
          <cell r="J55">
            <v>36234</v>
          </cell>
        </row>
        <row r="56">
          <cell r="A56">
            <v>2020</v>
          </cell>
          <cell r="B56">
            <v>197804</v>
          </cell>
          <cell r="F56">
            <v>40026</v>
          </cell>
          <cell r="J56">
            <v>36235</v>
          </cell>
        </row>
        <row r="57">
          <cell r="A57">
            <v>2021</v>
          </cell>
          <cell r="B57">
            <v>197901</v>
          </cell>
          <cell r="F57">
            <v>40057</v>
          </cell>
          <cell r="J57">
            <v>36236</v>
          </cell>
        </row>
        <row r="58">
          <cell r="A58">
            <v>2022</v>
          </cell>
          <cell r="B58">
            <v>197902</v>
          </cell>
          <cell r="F58">
            <v>40087</v>
          </cell>
          <cell r="J58">
            <v>36237</v>
          </cell>
        </row>
        <row r="59">
          <cell r="A59">
            <v>2023</v>
          </cell>
          <cell r="B59">
            <v>197903</v>
          </cell>
          <cell r="F59">
            <v>40118</v>
          </cell>
          <cell r="J59">
            <v>36238</v>
          </cell>
        </row>
        <row r="60">
          <cell r="A60">
            <v>2024</v>
          </cell>
          <cell r="B60">
            <v>197904</v>
          </cell>
          <cell r="F60">
            <v>40148</v>
          </cell>
          <cell r="J60">
            <v>36241</v>
          </cell>
        </row>
        <row r="61">
          <cell r="A61">
            <v>2025</v>
          </cell>
          <cell r="B61">
            <v>198001</v>
          </cell>
          <cell r="F61">
            <v>40179</v>
          </cell>
          <cell r="J61">
            <v>36242</v>
          </cell>
        </row>
        <row r="62">
          <cell r="A62">
            <v>2026</v>
          </cell>
          <cell r="B62">
            <v>198002</v>
          </cell>
          <cell r="F62">
            <v>40210</v>
          </cell>
          <cell r="J62">
            <v>36243</v>
          </cell>
        </row>
        <row r="63">
          <cell r="A63">
            <v>2027</v>
          </cell>
          <cell r="B63">
            <v>198003</v>
          </cell>
          <cell r="F63">
            <v>40238</v>
          </cell>
          <cell r="J63">
            <v>36244</v>
          </cell>
        </row>
        <row r="64">
          <cell r="A64">
            <v>2028</v>
          </cell>
          <cell r="B64">
            <v>198004</v>
          </cell>
          <cell r="F64">
            <v>40269</v>
          </cell>
          <cell r="J64">
            <v>36245</v>
          </cell>
        </row>
        <row r="65">
          <cell r="A65">
            <v>2029</v>
          </cell>
          <cell r="B65">
            <v>198101</v>
          </cell>
          <cell r="F65">
            <v>40299</v>
          </cell>
          <cell r="J65">
            <v>36248</v>
          </cell>
        </row>
        <row r="66">
          <cell r="A66">
            <v>2030</v>
          </cell>
          <cell r="B66">
            <v>198102</v>
          </cell>
          <cell r="F66">
            <v>40330</v>
          </cell>
          <cell r="J66">
            <v>36249</v>
          </cell>
        </row>
        <row r="67">
          <cell r="A67">
            <v>2031</v>
          </cell>
          <cell r="B67">
            <v>198103</v>
          </cell>
          <cell r="F67">
            <v>40360</v>
          </cell>
          <cell r="J67">
            <v>36250</v>
          </cell>
        </row>
        <row r="68">
          <cell r="A68">
            <v>2032</v>
          </cell>
          <cell r="B68">
            <v>198104</v>
          </cell>
          <cell r="F68">
            <v>40391</v>
          </cell>
          <cell r="J68">
            <v>36251</v>
          </cell>
        </row>
        <row r="69">
          <cell r="A69">
            <v>2033</v>
          </cell>
          <cell r="B69">
            <v>198201</v>
          </cell>
          <cell r="F69">
            <v>40422</v>
          </cell>
          <cell r="J69">
            <v>36252</v>
          </cell>
        </row>
        <row r="70">
          <cell r="A70">
            <v>2034</v>
          </cell>
          <cell r="B70">
            <v>198202</v>
          </cell>
          <cell r="F70">
            <v>40452</v>
          </cell>
          <cell r="J70">
            <v>36255</v>
          </cell>
        </row>
        <row r="71">
          <cell r="A71">
            <v>2035</v>
          </cell>
          <cell r="B71">
            <v>198203</v>
          </cell>
          <cell r="F71">
            <v>40483</v>
          </cell>
          <cell r="J71">
            <v>36256</v>
          </cell>
        </row>
        <row r="72">
          <cell r="A72">
            <v>2036</v>
          </cell>
          <cell r="B72">
            <v>198204</v>
          </cell>
          <cell r="F72">
            <v>40513</v>
          </cell>
          <cell r="J72">
            <v>36257</v>
          </cell>
        </row>
        <row r="73">
          <cell r="A73">
            <v>2037</v>
          </cell>
          <cell r="B73">
            <v>198301</v>
          </cell>
          <cell r="F73">
            <v>40544</v>
          </cell>
          <cell r="J73">
            <v>36258</v>
          </cell>
        </row>
        <row r="74">
          <cell r="A74">
            <v>2038</v>
          </cell>
          <cell r="B74">
            <v>198302</v>
          </cell>
          <cell r="F74">
            <v>40575</v>
          </cell>
          <cell r="J74">
            <v>36259</v>
          </cell>
        </row>
        <row r="75">
          <cell r="A75">
            <v>2039</v>
          </cell>
          <cell r="B75">
            <v>198303</v>
          </cell>
          <cell r="F75">
            <v>40603</v>
          </cell>
          <cell r="J75">
            <v>36262</v>
          </cell>
        </row>
        <row r="76">
          <cell r="A76">
            <v>2040</v>
          </cell>
          <cell r="B76">
            <v>198304</v>
          </cell>
          <cell r="F76">
            <v>40634</v>
          </cell>
          <cell r="J76">
            <v>36263</v>
          </cell>
        </row>
        <row r="77">
          <cell r="B77">
            <v>198401</v>
          </cell>
          <cell r="F77">
            <v>40664</v>
          </cell>
          <cell r="J77">
            <v>36264</v>
          </cell>
        </row>
        <row r="78">
          <cell r="B78">
            <v>198402</v>
          </cell>
          <cell r="F78">
            <v>40695</v>
          </cell>
          <cell r="J78">
            <v>36265</v>
          </cell>
        </row>
        <row r="79">
          <cell r="B79">
            <v>198403</v>
          </cell>
          <cell r="F79">
            <v>40725</v>
          </cell>
          <cell r="J79">
            <v>36266</v>
          </cell>
        </row>
        <row r="80">
          <cell r="B80">
            <v>198404</v>
          </cell>
          <cell r="F80">
            <v>40756</v>
          </cell>
          <cell r="J80">
            <v>36269</v>
          </cell>
        </row>
        <row r="81">
          <cell r="B81">
            <v>198501</v>
          </cell>
          <cell r="F81">
            <v>40787</v>
          </cell>
          <cell r="J81">
            <v>36270</v>
          </cell>
        </row>
        <row r="82">
          <cell r="B82">
            <v>198502</v>
          </cell>
          <cell r="F82">
            <v>40817</v>
          </cell>
          <cell r="J82">
            <v>36271</v>
          </cell>
        </row>
        <row r="83">
          <cell r="B83">
            <v>198503</v>
          </cell>
          <cell r="F83">
            <v>40848</v>
          </cell>
          <cell r="J83">
            <v>36272</v>
          </cell>
        </row>
        <row r="84">
          <cell r="B84">
            <v>198504</v>
          </cell>
          <cell r="F84">
            <v>40878</v>
          </cell>
          <cell r="J84">
            <v>36273</v>
          </cell>
        </row>
        <row r="85">
          <cell r="B85">
            <v>198601</v>
          </cell>
          <cell r="F85">
            <v>40909</v>
          </cell>
          <cell r="J85">
            <v>36276</v>
          </cell>
        </row>
        <row r="86">
          <cell r="B86">
            <v>198602</v>
          </cell>
          <cell r="F86">
            <v>40940</v>
          </cell>
          <cell r="J86">
            <v>36277</v>
          </cell>
        </row>
        <row r="87">
          <cell r="B87">
            <v>198603</v>
          </cell>
          <cell r="F87">
            <v>40969</v>
          </cell>
          <cell r="J87">
            <v>36278</v>
          </cell>
        </row>
        <row r="88">
          <cell r="B88">
            <v>198604</v>
          </cell>
          <cell r="F88">
            <v>41000</v>
          </cell>
          <cell r="J88">
            <v>36279</v>
          </cell>
        </row>
        <row r="89">
          <cell r="B89">
            <v>198701</v>
          </cell>
          <cell r="F89">
            <v>41030</v>
          </cell>
          <cell r="J89">
            <v>36280</v>
          </cell>
        </row>
        <row r="90">
          <cell r="B90">
            <v>198702</v>
          </cell>
          <cell r="F90">
            <v>41061</v>
          </cell>
          <cell r="J90">
            <v>36283</v>
          </cell>
        </row>
        <row r="91">
          <cell r="B91">
            <v>198703</v>
          </cell>
          <cell r="F91">
            <v>41091</v>
          </cell>
          <cell r="J91">
            <v>36284</v>
          </cell>
        </row>
        <row r="92">
          <cell r="B92">
            <v>198704</v>
          </cell>
          <cell r="F92">
            <v>41122</v>
          </cell>
          <cell r="J92">
            <v>36285</v>
          </cell>
        </row>
        <row r="93">
          <cell r="B93">
            <v>198801</v>
          </cell>
          <cell r="F93">
            <v>41153</v>
          </cell>
          <cell r="J93">
            <v>36286</v>
          </cell>
        </row>
        <row r="94">
          <cell r="B94">
            <v>198802</v>
          </cell>
          <cell r="F94">
            <v>41183</v>
          </cell>
          <cell r="J94">
            <v>36287</v>
          </cell>
        </row>
        <row r="95">
          <cell r="B95">
            <v>198803</v>
          </cell>
          <cell r="F95">
            <v>41214</v>
          </cell>
          <cell r="J95">
            <v>36290</v>
          </cell>
        </row>
        <row r="96">
          <cell r="B96">
            <v>198804</v>
          </cell>
          <cell r="F96">
            <v>41244</v>
          </cell>
          <cell r="J96">
            <v>36291</v>
          </cell>
        </row>
        <row r="97">
          <cell r="B97">
            <v>198901</v>
          </cell>
          <cell r="F97">
            <v>41275</v>
          </cell>
          <cell r="J97">
            <v>36292</v>
          </cell>
        </row>
        <row r="98">
          <cell r="B98">
            <v>198902</v>
          </cell>
          <cell r="F98">
            <v>41306</v>
          </cell>
          <cell r="J98">
            <v>36293</v>
          </cell>
        </row>
        <row r="99">
          <cell r="B99">
            <v>198903</v>
          </cell>
          <cell r="F99">
            <v>41334</v>
          </cell>
          <cell r="J99">
            <v>36294</v>
          </cell>
        </row>
        <row r="100">
          <cell r="B100">
            <v>198904</v>
          </cell>
          <cell r="F100">
            <v>41365</v>
          </cell>
          <cell r="J100">
            <v>36297</v>
          </cell>
        </row>
        <row r="101">
          <cell r="B101">
            <v>199001</v>
          </cell>
          <cell r="F101">
            <v>41395</v>
          </cell>
          <cell r="J101">
            <v>36298</v>
          </cell>
        </row>
        <row r="102">
          <cell r="B102">
            <v>199002</v>
          </cell>
          <cell r="F102">
            <v>41426</v>
          </cell>
          <cell r="J102">
            <v>36299</v>
          </cell>
        </row>
        <row r="103">
          <cell r="B103">
            <v>199003</v>
          </cell>
          <cell r="F103">
            <v>41456</v>
          </cell>
          <cell r="J103">
            <v>36300</v>
          </cell>
        </row>
        <row r="104">
          <cell r="B104">
            <v>199004</v>
          </cell>
          <cell r="F104">
            <v>41487</v>
          </cell>
          <cell r="J104">
            <v>36301</v>
          </cell>
        </row>
        <row r="105">
          <cell r="B105">
            <v>199101</v>
          </cell>
          <cell r="F105">
            <v>41518</v>
          </cell>
          <cell r="J105">
            <v>36304</v>
          </cell>
        </row>
        <row r="106">
          <cell r="B106">
            <v>199102</v>
          </cell>
          <cell r="F106">
            <v>41548</v>
          </cell>
          <cell r="J106">
            <v>36305</v>
          </cell>
        </row>
        <row r="107">
          <cell r="B107">
            <v>199103</v>
          </cell>
          <cell r="F107">
            <v>41579</v>
          </cell>
          <cell r="J107">
            <v>36306</v>
          </cell>
        </row>
        <row r="108">
          <cell r="B108">
            <v>199104</v>
          </cell>
          <cell r="F108">
            <v>41609</v>
          </cell>
          <cell r="J108">
            <v>36307</v>
          </cell>
        </row>
        <row r="109">
          <cell r="B109">
            <v>199201</v>
          </cell>
          <cell r="F109">
            <v>41640</v>
          </cell>
          <cell r="J109">
            <v>36308</v>
          </cell>
        </row>
        <row r="110">
          <cell r="B110">
            <v>199202</v>
          </cell>
          <cell r="F110">
            <v>41671</v>
          </cell>
          <cell r="J110">
            <v>36311</v>
          </cell>
        </row>
        <row r="111">
          <cell r="B111">
            <v>199203</v>
          </cell>
          <cell r="F111">
            <v>41699</v>
          </cell>
          <cell r="J111">
            <v>36312</v>
          </cell>
        </row>
        <row r="112">
          <cell r="B112">
            <v>199204</v>
          </cell>
          <cell r="F112">
            <v>41730</v>
          </cell>
          <cell r="J112">
            <v>36313</v>
          </cell>
        </row>
        <row r="113">
          <cell r="B113">
            <v>199301</v>
          </cell>
          <cell r="F113">
            <v>41760</v>
          </cell>
          <cell r="J113">
            <v>36314</v>
          </cell>
        </row>
        <row r="114">
          <cell r="B114">
            <v>199302</v>
          </cell>
          <cell r="F114">
            <v>41791</v>
          </cell>
          <cell r="J114">
            <v>36315</v>
          </cell>
        </row>
        <row r="115">
          <cell r="B115">
            <v>199303</v>
          </cell>
          <cell r="F115">
            <v>41821</v>
          </cell>
          <cell r="J115">
            <v>36318</v>
          </cell>
        </row>
        <row r="116">
          <cell r="B116">
            <v>199304</v>
          </cell>
          <cell r="F116">
            <v>41852</v>
          </cell>
          <cell r="J116">
            <v>36319</v>
          </cell>
        </row>
        <row r="117">
          <cell r="B117">
            <v>199401</v>
          </cell>
          <cell r="F117">
            <v>41883</v>
          </cell>
          <cell r="J117">
            <v>36320</v>
          </cell>
        </row>
        <row r="118">
          <cell r="B118">
            <v>199402</v>
          </cell>
          <cell r="F118">
            <v>41913</v>
          </cell>
          <cell r="J118">
            <v>36321</v>
          </cell>
        </row>
        <row r="119">
          <cell r="B119">
            <v>199403</v>
          </cell>
          <cell r="F119">
            <v>41944</v>
          </cell>
          <cell r="J119">
            <v>36322</v>
          </cell>
        </row>
        <row r="120">
          <cell r="B120">
            <v>199404</v>
          </cell>
          <cell r="F120">
            <v>41974</v>
          </cell>
          <cell r="J120">
            <v>36325</v>
          </cell>
        </row>
        <row r="121">
          <cell r="B121">
            <v>199501</v>
          </cell>
          <cell r="F121">
            <v>42005</v>
          </cell>
          <cell r="J121">
            <v>36326</v>
          </cell>
        </row>
        <row r="122">
          <cell r="B122">
            <v>199502</v>
          </cell>
          <cell r="F122">
            <v>42036</v>
          </cell>
          <cell r="J122">
            <v>36327</v>
          </cell>
        </row>
        <row r="123">
          <cell r="B123">
            <v>199503</v>
          </cell>
          <cell r="F123">
            <v>42064</v>
          </cell>
          <cell r="J123">
            <v>36328</v>
          </cell>
        </row>
        <row r="124">
          <cell r="B124">
            <v>199504</v>
          </cell>
          <cell r="F124">
            <v>42095</v>
          </cell>
          <cell r="J124">
            <v>36329</v>
          </cell>
        </row>
        <row r="125">
          <cell r="B125">
            <v>199601</v>
          </cell>
          <cell r="F125">
            <v>42125</v>
          </cell>
          <cell r="J125">
            <v>36332</v>
          </cell>
        </row>
        <row r="126">
          <cell r="B126">
            <v>199602</v>
          </cell>
          <cell r="F126">
            <v>42156</v>
          </cell>
          <cell r="J126">
            <v>36333</v>
          </cell>
        </row>
        <row r="127">
          <cell r="B127">
            <v>199603</v>
          </cell>
          <cell r="F127">
            <v>42186</v>
          </cell>
          <cell r="J127">
            <v>36334</v>
          </cell>
        </row>
        <row r="128">
          <cell r="B128">
            <v>199604</v>
          </cell>
          <cell r="F128">
            <v>42217</v>
          </cell>
          <cell r="J128">
            <v>36335</v>
          </cell>
        </row>
        <row r="129">
          <cell r="B129">
            <v>199701</v>
          </cell>
          <cell r="F129">
            <v>42248</v>
          </cell>
          <cell r="J129">
            <v>36336</v>
          </cell>
        </row>
        <row r="130">
          <cell r="B130">
            <v>199702</v>
          </cell>
          <cell r="F130">
            <v>42278</v>
          </cell>
          <cell r="J130">
            <v>36339</v>
          </cell>
        </row>
        <row r="131">
          <cell r="B131">
            <v>199703</v>
          </cell>
          <cell r="F131">
            <v>42309</v>
          </cell>
          <cell r="J131">
            <v>36340</v>
          </cell>
        </row>
        <row r="132">
          <cell r="B132">
            <v>199704</v>
          </cell>
          <cell r="F132">
            <v>42339</v>
          </cell>
          <cell r="J132">
            <v>36341</v>
          </cell>
        </row>
        <row r="133">
          <cell r="B133">
            <v>199801</v>
          </cell>
          <cell r="F133">
            <v>42370</v>
          </cell>
          <cell r="J133">
            <v>36342</v>
          </cell>
        </row>
        <row r="134">
          <cell r="B134">
            <v>199802</v>
          </cell>
          <cell r="F134">
            <v>42401</v>
          </cell>
          <cell r="J134">
            <v>36343</v>
          </cell>
        </row>
        <row r="135">
          <cell r="B135">
            <v>199803</v>
          </cell>
          <cell r="F135">
            <v>42430</v>
          </cell>
          <cell r="J135">
            <v>36346</v>
          </cell>
        </row>
        <row r="136">
          <cell r="B136">
            <v>199804</v>
          </cell>
          <cell r="F136">
            <v>42461</v>
          </cell>
          <cell r="J136">
            <v>36347</v>
          </cell>
        </row>
        <row r="137">
          <cell r="B137">
            <v>199901</v>
          </cell>
          <cell r="F137">
            <v>42491</v>
          </cell>
          <cell r="J137">
            <v>36348</v>
          </cell>
        </row>
        <row r="138">
          <cell r="B138">
            <v>199902</v>
          </cell>
          <cell r="F138">
            <v>42522</v>
          </cell>
          <cell r="J138">
            <v>36349</v>
          </cell>
        </row>
        <row r="139">
          <cell r="B139">
            <v>199903</v>
          </cell>
          <cell r="F139">
            <v>42552</v>
          </cell>
          <cell r="J139">
            <v>36350</v>
          </cell>
        </row>
        <row r="140">
          <cell r="B140">
            <v>199904</v>
          </cell>
          <cell r="F140">
            <v>42583</v>
          </cell>
          <cell r="J140">
            <v>36353</v>
          </cell>
        </row>
        <row r="141">
          <cell r="B141">
            <v>200001</v>
          </cell>
          <cell r="F141">
            <v>42614</v>
          </cell>
          <cell r="J141">
            <v>36354</v>
          </cell>
        </row>
        <row r="142">
          <cell r="B142">
            <v>200002</v>
          </cell>
          <cell r="F142">
            <v>42644</v>
          </cell>
          <cell r="J142">
            <v>36355</v>
          </cell>
        </row>
        <row r="143">
          <cell r="B143">
            <v>200003</v>
          </cell>
          <cell r="F143">
            <v>42675</v>
          </cell>
          <cell r="J143">
            <v>36356</v>
          </cell>
        </row>
        <row r="144">
          <cell r="B144">
            <v>200004</v>
          </cell>
          <cell r="F144">
            <v>42705</v>
          </cell>
          <cell r="J144">
            <v>36357</v>
          </cell>
        </row>
        <row r="145">
          <cell r="B145">
            <v>200101</v>
          </cell>
          <cell r="F145">
            <v>42736</v>
          </cell>
          <cell r="J145">
            <v>36360</v>
          </cell>
        </row>
        <row r="146">
          <cell r="B146">
            <v>200102</v>
          </cell>
          <cell r="F146">
            <v>42767</v>
          </cell>
          <cell r="J146">
            <v>36361</v>
          </cell>
        </row>
        <row r="147">
          <cell r="B147">
            <v>200103</v>
          </cell>
          <cell r="F147">
            <v>42795</v>
          </cell>
          <cell r="J147">
            <v>36362</v>
          </cell>
        </row>
        <row r="148">
          <cell r="B148">
            <v>200104</v>
          </cell>
          <cell r="F148">
            <v>42826</v>
          </cell>
          <cell r="J148">
            <v>36363</v>
          </cell>
        </row>
        <row r="149">
          <cell r="B149">
            <v>200201</v>
          </cell>
          <cell r="F149">
            <v>42856</v>
          </cell>
          <cell r="J149">
            <v>36364</v>
          </cell>
        </row>
        <row r="150">
          <cell r="B150">
            <v>200202</v>
          </cell>
          <cell r="F150">
            <v>42887</v>
          </cell>
          <cell r="J150">
            <v>36367</v>
          </cell>
        </row>
        <row r="151">
          <cell r="B151">
            <v>200203</v>
          </cell>
          <cell r="F151">
            <v>42917</v>
          </cell>
          <cell r="J151">
            <v>36368</v>
          </cell>
        </row>
        <row r="152">
          <cell r="B152">
            <v>200204</v>
          </cell>
          <cell r="F152">
            <v>42948</v>
          </cell>
          <cell r="J152">
            <v>36369</v>
          </cell>
        </row>
        <row r="153">
          <cell r="B153">
            <v>200301</v>
          </cell>
          <cell r="F153">
            <v>42979</v>
          </cell>
          <cell r="J153">
            <v>36370</v>
          </cell>
        </row>
        <row r="154">
          <cell r="B154">
            <v>200302</v>
          </cell>
          <cell r="F154">
            <v>43009</v>
          </cell>
          <cell r="J154">
            <v>36371</v>
          </cell>
        </row>
        <row r="155">
          <cell r="B155">
            <v>200303</v>
          </cell>
          <cell r="F155">
            <v>43040</v>
          </cell>
          <cell r="J155">
            <v>36374</v>
          </cell>
        </row>
        <row r="156">
          <cell r="B156">
            <v>200304</v>
          </cell>
          <cell r="F156">
            <v>43070</v>
          </cell>
          <cell r="J156">
            <v>36375</v>
          </cell>
        </row>
        <row r="157">
          <cell r="B157">
            <v>200401</v>
          </cell>
          <cell r="F157">
            <v>43101</v>
          </cell>
          <cell r="J157">
            <v>36376</v>
          </cell>
        </row>
        <row r="158">
          <cell r="B158">
            <v>200402</v>
          </cell>
          <cell r="F158">
            <v>43132</v>
          </cell>
          <cell r="J158">
            <v>36377</v>
          </cell>
        </row>
        <row r="159">
          <cell r="B159">
            <v>200403</v>
          </cell>
          <cell r="F159">
            <v>43160</v>
          </cell>
          <cell r="J159">
            <v>36378</v>
          </cell>
        </row>
        <row r="160">
          <cell r="B160">
            <v>200404</v>
          </cell>
          <cell r="F160">
            <v>43191</v>
          </cell>
          <cell r="J160">
            <v>36381</v>
          </cell>
        </row>
        <row r="161">
          <cell r="B161">
            <v>200501</v>
          </cell>
          <cell r="F161">
            <v>43221</v>
          </cell>
          <cell r="J161">
            <v>36382</v>
          </cell>
        </row>
        <row r="162">
          <cell r="B162">
            <v>200502</v>
          </cell>
          <cell r="F162">
            <v>43252</v>
          </cell>
          <cell r="J162">
            <v>36383</v>
          </cell>
        </row>
        <row r="163">
          <cell r="B163">
            <v>200503</v>
          </cell>
          <cell r="F163">
            <v>43282</v>
          </cell>
          <cell r="J163">
            <v>36384</v>
          </cell>
        </row>
        <row r="164">
          <cell r="B164">
            <v>200504</v>
          </cell>
          <cell r="F164">
            <v>43313</v>
          </cell>
          <cell r="J164">
            <v>36385</v>
          </cell>
        </row>
        <row r="165">
          <cell r="B165">
            <v>200601</v>
          </cell>
          <cell r="F165">
            <v>43344</v>
          </cell>
          <cell r="J165">
            <v>36388</v>
          </cell>
        </row>
        <row r="166">
          <cell r="B166">
            <v>200602</v>
          </cell>
          <cell r="F166">
            <v>43374</v>
          </cell>
          <cell r="J166">
            <v>36389</v>
          </cell>
        </row>
        <row r="167">
          <cell r="B167">
            <v>200603</v>
          </cell>
          <cell r="F167">
            <v>43405</v>
          </cell>
          <cell r="J167">
            <v>36390</v>
          </cell>
        </row>
        <row r="168">
          <cell r="B168">
            <v>200604</v>
          </cell>
          <cell r="F168">
            <v>43435</v>
          </cell>
          <cell r="J168">
            <v>36391</v>
          </cell>
        </row>
        <row r="169">
          <cell r="B169">
            <v>200701</v>
          </cell>
          <cell r="F169">
            <v>43466</v>
          </cell>
          <cell r="J169">
            <v>36392</v>
          </cell>
        </row>
        <row r="170">
          <cell r="B170">
            <v>200702</v>
          </cell>
          <cell r="F170">
            <v>43497</v>
          </cell>
          <cell r="J170">
            <v>36395</v>
          </cell>
        </row>
        <row r="171">
          <cell r="B171">
            <v>200703</v>
          </cell>
          <cell r="F171">
            <v>43525</v>
          </cell>
          <cell r="J171">
            <v>36396</v>
          </cell>
        </row>
        <row r="172">
          <cell r="B172">
            <v>200704</v>
          </cell>
          <cell r="F172">
            <v>43556</v>
          </cell>
          <cell r="J172">
            <v>36397</v>
          </cell>
        </row>
        <row r="173">
          <cell r="B173">
            <v>200801</v>
          </cell>
          <cell r="F173">
            <v>43586</v>
          </cell>
          <cell r="J173">
            <v>36398</v>
          </cell>
        </row>
        <row r="174">
          <cell r="B174">
            <v>200802</v>
          </cell>
          <cell r="F174">
            <v>43617</v>
          </cell>
          <cell r="J174">
            <v>36399</v>
          </cell>
        </row>
        <row r="175">
          <cell r="B175">
            <v>200803</v>
          </cell>
          <cell r="F175">
            <v>43647</v>
          </cell>
          <cell r="J175">
            <v>36402</v>
          </cell>
        </row>
        <row r="176">
          <cell r="B176">
            <v>200804</v>
          </cell>
          <cell r="F176">
            <v>43678</v>
          </cell>
          <cell r="J176">
            <v>36403</v>
          </cell>
        </row>
        <row r="177">
          <cell r="B177">
            <v>200901</v>
          </cell>
          <cell r="F177">
            <v>43709</v>
          </cell>
          <cell r="J177">
            <v>36404</v>
          </cell>
        </row>
        <row r="178">
          <cell r="B178">
            <v>200902</v>
          </cell>
          <cell r="F178">
            <v>43739</v>
          </cell>
          <cell r="J178">
            <v>36405</v>
          </cell>
        </row>
        <row r="179">
          <cell r="B179">
            <v>200903</v>
          </cell>
          <cell r="F179">
            <v>43770</v>
          </cell>
          <cell r="J179">
            <v>36406</v>
          </cell>
        </row>
        <row r="180">
          <cell r="B180">
            <v>200904</v>
          </cell>
          <cell r="F180">
            <v>43800</v>
          </cell>
          <cell r="J180">
            <v>36409</v>
          </cell>
        </row>
        <row r="181">
          <cell r="B181">
            <v>201001</v>
          </cell>
          <cell r="F181">
            <v>43831</v>
          </cell>
          <cell r="J181">
            <v>36410</v>
          </cell>
        </row>
        <row r="182">
          <cell r="B182">
            <v>201002</v>
          </cell>
          <cell r="F182">
            <v>43862</v>
          </cell>
          <cell r="J182">
            <v>36411</v>
          </cell>
        </row>
        <row r="183">
          <cell r="B183">
            <v>201003</v>
          </cell>
          <cell r="F183">
            <v>43891</v>
          </cell>
          <cell r="J183">
            <v>36412</v>
          </cell>
        </row>
        <row r="184">
          <cell r="B184">
            <v>201004</v>
          </cell>
          <cell r="F184">
            <v>43922</v>
          </cell>
          <cell r="J184">
            <v>36413</v>
          </cell>
        </row>
        <row r="185">
          <cell r="B185">
            <v>201101</v>
          </cell>
          <cell r="J185">
            <v>36416</v>
          </cell>
        </row>
        <row r="186">
          <cell r="B186">
            <v>201102</v>
          </cell>
          <cell r="J186">
            <v>36417</v>
          </cell>
        </row>
        <row r="187">
          <cell r="B187">
            <v>201103</v>
          </cell>
          <cell r="J187">
            <v>36418</v>
          </cell>
        </row>
        <row r="188">
          <cell r="B188">
            <v>201104</v>
          </cell>
          <cell r="J188">
            <v>36419</v>
          </cell>
        </row>
        <row r="189">
          <cell r="B189">
            <v>201201</v>
          </cell>
          <cell r="J189">
            <v>36420</v>
          </cell>
        </row>
        <row r="190">
          <cell r="B190">
            <v>201202</v>
          </cell>
          <cell r="J190">
            <v>36423</v>
          </cell>
        </row>
        <row r="191">
          <cell r="B191">
            <v>201203</v>
          </cell>
          <cell r="J191">
            <v>36424</v>
          </cell>
        </row>
        <row r="192">
          <cell r="B192">
            <v>201204</v>
          </cell>
          <cell r="J192">
            <v>36425</v>
          </cell>
        </row>
        <row r="193">
          <cell r="B193">
            <v>201301</v>
          </cell>
          <cell r="J193">
            <v>36426</v>
          </cell>
        </row>
        <row r="194">
          <cell r="B194">
            <v>201302</v>
          </cell>
          <cell r="J194">
            <v>36427</v>
          </cell>
        </row>
        <row r="195">
          <cell r="B195">
            <v>201303</v>
          </cell>
          <cell r="J195">
            <v>36430</v>
          </cell>
        </row>
        <row r="196">
          <cell r="B196">
            <v>201304</v>
          </cell>
          <cell r="J196">
            <v>36431</v>
          </cell>
        </row>
        <row r="197">
          <cell r="B197">
            <v>201401</v>
          </cell>
          <cell r="J197">
            <v>36432</v>
          </cell>
        </row>
        <row r="198">
          <cell r="B198">
            <v>201402</v>
          </cell>
          <cell r="J198">
            <v>36433</v>
          </cell>
        </row>
        <row r="199">
          <cell r="B199">
            <v>201403</v>
          </cell>
          <cell r="J199">
            <v>36434</v>
          </cell>
        </row>
        <row r="200">
          <cell r="B200">
            <v>201404</v>
          </cell>
          <cell r="J200">
            <v>36437</v>
          </cell>
        </row>
        <row r="201">
          <cell r="B201">
            <v>201501</v>
          </cell>
          <cell r="J201">
            <v>36438</v>
          </cell>
        </row>
        <row r="202">
          <cell r="B202">
            <v>201502</v>
          </cell>
          <cell r="J202">
            <v>36439</v>
          </cell>
        </row>
        <row r="203">
          <cell r="B203">
            <v>201503</v>
          </cell>
          <cell r="J203">
            <v>36440</v>
          </cell>
        </row>
        <row r="204">
          <cell r="B204">
            <v>201504</v>
          </cell>
          <cell r="J204">
            <v>36441</v>
          </cell>
        </row>
        <row r="205">
          <cell r="B205">
            <v>201601</v>
          </cell>
          <cell r="J205">
            <v>36444</v>
          </cell>
        </row>
        <row r="206">
          <cell r="B206">
            <v>201602</v>
          </cell>
          <cell r="J206">
            <v>36445</v>
          </cell>
        </row>
        <row r="207">
          <cell r="B207">
            <v>201603</v>
          </cell>
          <cell r="J207">
            <v>36446</v>
          </cell>
        </row>
        <row r="208">
          <cell r="B208">
            <v>201604</v>
          </cell>
          <cell r="J208">
            <v>36447</v>
          </cell>
        </row>
        <row r="209">
          <cell r="B209">
            <v>201701</v>
          </cell>
          <cell r="J209">
            <v>36448</v>
          </cell>
        </row>
        <row r="210">
          <cell r="B210">
            <v>201702</v>
          </cell>
          <cell r="J210">
            <v>36451</v>
          </cell>
        </row>
        <row r="211">
          <cell r="B211">
            <v>201703</v>
          </cell>
          <cell r="J211">
            <v>36452</v>
          </cell>
        </row>
        <row r="212">
          <cell r="B212">
            <v>201704</v>
          </cell>
          <cell r="J212">
            <v>36453</v>
          </cell>
        </row>
        <row r="213">
          <cell r="B213">
            <v>201801</v>
          </cell>
          <cell r="J213">
            <v>36454</v>
          </cell>
        </row>
        <row r="214">
          <cell r="B214">
            <v>201802</v>
          </cell>
          <cell r="J214">
            <v>36455</v>
          </cell>
        </row>
        <row r="215">
          <cell r="B215">
            <v>201803</v>
          </cell>
          <cell r="J215">
            <v>36458</v>
          </cell>
        </row>
        <row r="216">
          <cell r="B216">
            <v>201804</v>
          </cell>
          <cell r="J216">
            <v>36459</v>
          </cell>
        </row>
        <row r="217">
          <cell r="B217">
            <v>201901</v>
          </cell>
          <cell r="J217">
            <v>36460</v>
          </cell>
        </row>
        <row r="218">
          <cell r="B218">
            <v>201902</v>
          </cell>
          <cell r="J218">
            <v>36461</v>
          </cell>
        </row>
        <row r="219">
          <cell r="B219">
            <v>201903</v>
          </cell>
          <cell r="J219">
            <v>36462</v>
          </cell>
        </row>
        <row r="220">
          <cell r="B220">
            <v>201904</v>
          </cell>
          <cell r="J220">
            <v>36465</v>
          </cell>
        </row>
        <row r="221">
          <cell r="B221">
            <v>202001</v>
          </cell>
          <cell r="J221">
            <v>36466</v>
          </cell>
        </row>
        <row r="222">
          <cell r="B222">
            <v>202002</v>
          </cell>
          <cell r="J222">
            <v>36467</v>
          </cell>
        </row>
        <row r="223">
          <cell r="B223">
            <v>202003</v>
          </cell>
          <cell r="J223">
            <v>36468</v>
          </cell>
        </row>
        <row r="224">
          <cell r="B224">
            <v>202004</v>
          </cell>
          <cell r="J224">
            <v>36469</v>
          </cell>
        </row>
        <row r="225">
          <cell r="B225">
            <v>202101</v>
          </cell>
          <cell r="J225">
            <v>36472</v>
          </cell>
        </row>
        <row r="226">
          <cell r="B226">
            <v>202102</v>
          </cell>
          <cell r="J226">
            <v>36473</v>
          </cell>
        </row>
        <row r="227">
          <cell r="B227">
            <v>202103</v>
          </cell>
          <cell r="J227">
            <v>36474</v>
          </cell>
        </row>
        <row r="228">
          <cell r="B228">
            <v>202104</v>
          </cell>
          <cell r="J228">
            <v>36475</v>
          </cell>
        </row>
        <row r="229">
          <cell r="B229">
            <v>202201</v>
          </cell>
          <cell r="J229">
            <v>36476</v>
          </cell>
        </row>
        <row r="230">
          <cell r="B230">
            <v>202202</v>
          </cell>
          <cell r="J230">
            <v>36479</v>
          </cell>
        </row>
        <row r="231">
          <cell r="B231">
            <v>202203</v>
          </cell>
          <cell r="J231">
            <v>36480</v>
          </cell>
        </row>
        <row r="232">
          <cell r="B232">
            <v>202204</v>
          </cell>
          <cell r="J232">
            <v>36481</v>
          </cell>
        </row>
        <row r="233">
          <cell r="B233">
            <v>202301</v>
          </cell>
          <cell r="J233">
            <v>36482</v>
          </cell>
        </row>
        <row r="234">
          <cell r="B234">
            <v>202302</v>
          </cell>
          <cell r="J234">
            <v>36483</v>
          </cell>
        </row>
        <row r="235">
          <cell r="B235">
            <v>202303</v>
          </cell>
          <cell r="J235">
            <v>36486</v>
          </cell>
        </row>
        <row r="236">
          <cell r="B236">
            <v>202304</v>
          </cell>
          <cell r="J236">
            <v>36487</v>
          </cell>
        </row>
        <row r="237">
          <cell r="B237">
            <v>202401</v>
          </cell>
          <cell r="J237">
            <v>36488</v>
          </cell>
        </row>
        <row r="238">
          <cell r="B238">
            <v>202402</v>
          </cell>
          <cell r="J238">
            <v>36489</v>
          </cell>
        </row>
        <row r="239">
          <cell r="B239">
            <v>202403</v>
          </cell>
          <cell r="J239">
            <v>36490</v>
          </cell>
        </row>
        <row r="240">
          <cell r="B240">
            <v>202404</v>
          </cell>
          <cell r="J240">
            <v>36493</v>
          </cell>
        </row>
        <row r="241">
          <cell r="B241">
            <v>202501</v>
          </cell>
          <cell r="J241">
            <v>36494</v>
          </cell>
        </row>
        <row r="242">
          <cell r="B242">
            <v>0</v>
          </cell>
          <cell r="J242">
            <v>36495</v>
          </cell>
        </row>
        <row r="243">
          <cell r="B243">
            <v>0</v>
          </cell>
          <cell r="J243">
            <v>36496</v>
          </cell>
        </row>
        <row r="244">
          <cell r="B244">
            <v>0</v>
          </cell>
          <cell r="J244">
            <v>36497</v>
          </cell>
        </row>
        <row r="245">
          <cell r="B245">
            <v>0</v>
          </cell>
          <cell r="J245">
            <v>36500</v>
          </cell>
        </row>
        <row r="246">
          <cell r="B246">
            <v>0</v>
          </cell>
          <cell r="J246">
            <v>36501</v>
          </cell>
        </row>
        <row r="247">
          <cell r="B247">
            <v>0</v>
          </cell>
          <cell r="J247">
            <v>36502</v>
          </cell>
        </row>
        <row r="248">
          <cell r="B248">
            <v>0</v>
          </cell>
          <cell r="J248">
            <v>36503</v>
          </cell>
        </row>
        <row r="249">
          <cell r="B249">
            <v>0</v>
          </cell>
          <cell r="J249">
            <v>36504</v>
          </cell>
        </row>
        <row r="250">
          <cell r="B250">
            <v>0</v>
          </cell>
          <cell r="J250">
            <v>36507</v>
          </cell>
        </row>
        <row r="251">
          <cell r="B251">
            <v>0</v>
          </cell>
          <cell r="J251">
            <v>36508</v>
          </cell>
        </row>
        <row r="252">
          <cell r="B252">
            <v>0</v>
          </cell>
          <cell r="J252">
            <v>36509</v>
          </cell>
        </row>
        <row r="253">
          <cell r="B253">
            <v>0</v>
          </cell>
          <cell r="J253">
            <v>36510</v>
          </cell>
        </row>
        <row r="254">
          <cell r="B254">
            <v>0</v>
          </cell>
          <cell r="J254">
            <v>36511</v>
          </cell>
        </row>
        <row r="255">
          <cell r="B255">
            <v>0</v>
          </cell>
          <cell r="J255">
            <v>36514</v>
          </cell>
        </row>
        <row r="256">
          <cell r="B256">
            <v>0</v>
          </cell>
          <cell r="J256">
            <v>36515</v>
          </cell>
        </row>
        <row r="257">
          <cell r="B257">
            <v>0</v>
          </cell>
          <cell r="J257">
            <v>36516</v>
          </cell>
        </row>
        <row r="258">
          <cell r="B258">
            <v>0</v>
          </cell>
          <cell r="J258">
            <v>36517</v>
          </cell>
        </row>
        <row r="259">
          <cell r="B259">
            <v>0</v>
          </cell>
          <cell r="J259">
            <v>36518</v>
          </cell>
        </row>
        <row r="260">
          <cell r="B260">
            <v>0</v>
          </cell>
          <cell r="J260">
            <v>36521</v>
          </cell>
        </row>
        <row r="261">
          <cell r="B261">
            <v>0</v>
          </cell>
          <cell r="J261">
            <v>36522</v>
          </cell>
        </row>
        <row r="262">
          <cell r="B262">
            <v>0</v>
          </cell>
          <cell r="J262">
            <v>36523</v>
          </cell>
        </row>
        <row r="263">
          <cell r="B263">
            <v>0</v>
          </cell>
          <cell r="J263">
            <v>36524</v>
          </cell>
        </row>
        <row r="264">
          <cell r="B264">
            <v>0</v>
          </cell>
          <cell r="J264">
            <v>36525</v>
          </cell>
        </row>
        <row r="265">
          <cell r="B265">
            <v>0</v>
          </cell>
          <cell r="J265">
            <v>36528</v>
          </cell>
        </row>
        <row r="266">
          <cell r="B266">
            <v>0</v>
          </cell>
          <cell r="J266">
            <v>36529</v>
          </cell>
        </row>
        <row r="267">
          <cell r="B267">
            <v>0</v>
          </cell>
          <cell r="J267">
            <v>36530</v>
          </cell>
        </row>
        <row r="268">
          <cell r="B268">
            <v>0</v>
          </cell>
          <cell r="J268">
            <v>36531</v>
          </cell>
        </row>
        <row r="269">
          <cell r="B269">
            <v>0</v>
          </cell>
          <cell r="J269">
            <v>36532</v>
          </cell>
        </row>
        <row r="270">
          <cell r="B270">
            <v>0</v>
          </cell>
          <cell r="J270">
            <v>36535</v>
          </cell>
        </row>
        <row r="271">
          <cell r="B271">
            <v>0</v>
          </cell>
          <cell r="J271">
            <v>36536</v>
          </cell>
        </row>
        <row r="272">
          <cell r="B272">
            <v>0</v>
          </cell>
          <cell r="J272">
            <v>36537</v>
          </cell>
        </row>
        <row r="273">
          <cell r="B273">
            <v>0</v>
          </cell>
          <cell r="J273">
            <v>36538</v>
          </cell>
        </row>
        <row r="274">
          <cell r="B274">
            <v>0</v>
          </cell>
          <cell r="J274">
            <v>36539</v>
          </cell>
        </row>
        <row r="275">
          <cell r="B275">
            <v>0</v>
          </cell>
          <cell r="J275">
            <v>36542</v>
          </cell>
        </row>
        <row r="276">
          <cell r="J276">
            <v>36543</v>
          </cell>
        </row>
        <row r="277">
          <cell r="J277">
            <v>36544</v>
          </cell>
        </row>
        <row r="278">
          <cell r="J278">
            <v>36545</v>
          </cell>
        </row>
        <row r="279">
          <cell r="J279">
            <v>36546</v>
          </cell>
        </row>
        <row r="280">
          <cell r="J280">
            <v>36549</v>
          </cell>
        </row>
        <row r="281">
          <cell r="J281">
            <v>36550</v>
          </cell>
        </row>
        <row r="282">
          <cell r="J282">
            <v>36551</v>
          </cell>
        </row>
        <row r="283">
          <cell r="J283">
            <v>36552</v>
          </cell>
        </row>
        <row r="284">
          <cell r="J284">
            <v>36553</v>
          </cell>
        </row>
        <row r="285">
          <cell r="J285">
            <v>36556</v>
          </cell>
        </row>
        <row r="286">
          <cell r="J286">
            <v>36557</v>
          </cell>
        </row>
        <row r="287">
          <cell r="J287">
            <v>36558</v>
          </cell>
        </row>
        <row r="288">
          <cell r="J288">
            <v>36559</v>
          </cell>
        </row>
        <row r="289">
          <cell r="J289">
            <v>36560</v>
          </cell>
        </row>
        <row r="290">
          <cell r="J290">
            <v>36563</v>
          </cell>
        </row>
        <row r="291">
          <cell r="J291">
            <v>36564</v>
          </cell>
        </row>
        <row r="292">
          <cell r="J292">
            <v>36565</v>
          </cell>
        </row>
        <row r="293">
          <cell r="J293">
            <v>36566</v>
          </cell>
        </row>
        <row r="294">
          <cell r="J294">
            <v>36567</v>
          </cell>
        </row>
        <row r="295">
          <cell r="J295">
            <v>36570</v>
          </cell>
        </row>
        <row r="296">
          <cell r="J296">
            <v>36571</v>
          </cell>
        </row>
        <row r="297">
          <cell r="J297">
            <v>36572</v>
          </cell>
        </row>
        <row r="298">
          <cell r="J298">
            <v>36573</v>
          </cell>
        </row>
        <row r="299">
          <cell r="J299">
            <v>36574</v>
          </cell>
        </row>
        <row r="300">
          <cell r="J300">
            <v>36577</v>
          </cell>
        </row>
        <row r="301">
          <cell r="J301">
            <v>36578</v>
          </cell>
        </row>
        <row r="302">
          <cell r="J302">
            <v>36579</v>
          </cell>
        </row>
        <row r="303">
          <cell r="J303">
            <v>36580</v>
          </cell>
        </row>
        <row r="304">
          <cell r="J304">
            <v>36581</v>
          </cell>
        </row>
        <row r="305">
          <cell r="J305">
            <v>36584</v>
          </cell>
        </row>
        <row r="306">
          <cell r="J306">
            <v>36585</v>
          </cell>
        </row>
        <row r="307">
          <cell r="J307">
            <v>36586</v>
          </cell>
        </row>
        <row r="308">
          <cell r="J308">
            <v>36587</v>
          </cell>
        </row>
        <row r="309">
          <cell r="J309">
            <v>36588</v>
          </cell>
        </row>
        <row r="310">
          <cell r="J310">
            <v>36591</v>
          </cell>
        </row>
        <row r="311">
          <cell r="J311">
            <v>36592</v>
          </cell>
        </row>
        <row r="312">
          <cell r="J312">
            <v>36593</v>
          </cell>
        </row>
        <row r="313">
          <cell r="J313">
            <v>36594</v>
          </cell>
        </row>
        <row r="314">
          <cell r="J314">
            <v>36595</v>
          </cell>
        </row>
        <row r="315">
          <cell r="J315">
            <v>36598</v>
          </cell>
        </row>
        <row r="316">
          <cell r="J316">
            <v>36599</v>
          </cell>
        </row>
        <row r="317">
          <cell r="J317">
            <v>36600</v>
          </cell>
        </row>
        <row r="318">
          <cell r="J318">
            <v>36601</v>
          </cell>
        </row>
        <row r="319">
          <cell r="J319">
            <v>36602</v>
          </cell>
        </row>
        <row r="320">
          <cell r="J320">
            <v>36605</v>
          </cell>
        </row>
        <row r="321">
          <cell r="J321">
            <v>36606</v>
          </cell>
        </row>
        <row r="322">
          <cell r="J322">
            <v>36607</v>
          </cell>
        </row>
        <row r="323">
          <cell r="J323">
            <v>36608</v>
          </cell>
        </row>
        <row r="324">
          <cell r="J324">
            <v>36609</v>
          </cell>
        </row>
        <row r="325">
          <cell r="J325">
            <v>36612</v>
          </cell>
        </row>
        <row r="326">
          <cell r="J326">
            <v>36613</v>
          </cell>
        </row>
        <row r="327">
          <cell r="J327">
            <v>36614</v>
          </cell>
        </row>
        <row r="328">
          <cell r="J328">
            <v>36615</v>
          </cell>
        </row>
        <row r="329">
          <cell r="J329">
            <v>36616</v>
          </cell>
        </row>
        <row r="330">
          <cell r="J330">
            <v>36619</v>
          </cell>
        </row>
        <row r="331">
          <cell r="J331">
            <v>36620</v>
          </cell>
        </row>
        <row r="332">
          <cell r="J332">
            <v>36621</v>
          </cell>
        </row>
        <row r="333">
          <cell r="J333">
            <v>36622</v>
          </cell>
        </row>
        <row r="334">
          <cell r="J334">
            <v>36623</v>
          </cell>
        </row>
        <row r="335">
          <cell r="J335">
            <v>36626</v>
          </cell>
        </row>
        <row r="336">
          <cell r="J336">
            <v>36627</v>
          </cell>
        </row>
        <row r="337">
          <cell r="J337">
            <v>36628</v>
          </cell>
        </row>
        <row r="338">
          <cell r="J338">
            <v>36629</v>
          </cell>
        </row>
        <row r="339">
          <cell r="J339">
            <v>36630</v>
          </cell>
        </row>
        <row r="340">
          <cell r="J340">
            <v>36633</v>
          </cell>
        </row>
        <row r="341">
          <cell r="J341">
            <v>36634</v>
          </cell>
        </row>
        <row r="342">
          <cell r="J342">
            <v>36635</v>
          </cell>
        </row>
        <row r="343">
          <cell r="J343">
            <v>36636</v>
          </cell>
        </row>
        <row r="344">
          <cell r="J344">
            <v>36637</v>
          </cell>
        </row>
        <row r="345">
          <cell r="J345">
            <v>36640</v>
          </cell>
        </row>
        <row r="346">
          <cell r="J346">
            <v>36641</v>
          </cell>
        </row>
        <row r="347">
          <cell r="J347">
            <v>36642</v>
          </cell>
        </row>
        <row r="348">
          <cell r="J348">
            <v>36643</v>
          </cell>
        </row>
        <row r="349">
          <cell r="J349">
            <v>36644</v>
          </cell>
        </row>
        <row r="350">
          <cell r="J350">
            <v>36647</v>
          </cell>
        </row>
        <row r="351">
          <cell r="J351">
            <v>36648</v>
          </cell>
        </row>
        <row r="352">
          <cell r="J352">
            <v>36649</v>
          </cell>
        </row>
        <row r="353">
          <cell r="J353">
            <v>36650</v>
          </cell>
        </row>
        <row r="354">
          <cell r="J354">
            <v>36651</v>
          </cell>
        </row>
        <row r="355">
          <cell r="J355">
            <v>36654</v>
          </cell>
        </row>
        <row r="356">
          <cell r="J356">
            <v>36655</v>
          </cell>
        </row>
        <row r="357">
          <cell r="J357">
            <v>36656</v>
          </cell>
        </row>
        <row r="358">
          <cell r="J358">
            <v>36657</v>
          </cell>
        </row>
        <row r="359">
          <cell r="J359">
            <v>36658</v>
          </cell>
        </row>
        <row r="360">
          <cell r="J360">
            <v>36661</v>
          </cell>
        </row>
        <row r="361">
          <cell r="J361">
            <v>36662</v>
          </cell>
        </row>
        <row r="362">
          <cell r="J362">
            <v>36663</v>
          </cell>
        </row>
        <row r="363">
          <cell r="J363">
            <v>36664</v>
          </cell>
        </row>
        <row r="364">
          <cell r="J364">
            <v>36665</v>
          </cell>
        </row>
        <row r="365">
          <cell r="J365">
            <v>36668</v>
          </cell>
        </row>
        <row r="366">
          <cell r="J366">
            <v>36669</v>
          </cell>
        </row>
        <row r="367">
          <cell r="J367">
            <v>36670</v>
          </cell>
        </row>
        <row r="368">
          <cell r="J368">
            <v>36671</v>
          </cell>
        </row>
        <row r="369">
          <cell r="J369">
            <v>36672</v>
          </cell>
        </row>
        <row r="370">
          <cell r="J370">
            <v>36675</v>
          </cell>
        </row>
        <row r="371">
          <cell r="J371">
            <v>36676</v>
          </cell>
        </row>
        <row r="372">
          <cell r="J372">
            <v>36677</v>
          </cell>
        </row>
        <row r="373">
          <cell r="J373">
            <v>36678</v>
          </cell>
        </row>
        <row r="374">
          <cell r="J374">
            <v>36679</v>
          </cell>
        </row>
        <row r="375">
          <cell r="J375">
            <v>36682</v>
          </cell>
        </row>
        <row r="376">
          <cell r="J376">
            <v>36683</v>
          </cell>
        </row>
        <row r="377">
          <cell r="J377">
            <v>36684</v>
          </cell>
        </row>
        <row r="378">
          <cell r="J378">
            <v>36685</v>
          </cell>
        </row>
        <row r="379">
          <cell r="J379">
            <v>36686</v>
          </cell>
        </row>
        <row r="380">
          <cell r="J380">
            <v>36689</v>
          </cell>
        </row>
        <row r="381">
          <cell r="J381">
            <v>36690</v>
          </cell>
        </row>
        <row r="382">
          <cell r="J382">
            <v>36691</v>
          </cell>
        </row>
        <row r="383">
          <cell r="J383">
            <v>36692</v>
          </cell>
        </row>
        <row r="384">
          <cell r="J384">
            <v>36693</v>
          </cell>
        </row>
        <row r="385">
          <cell r="J385">
            <v>36696</v>
          </cell>
        </row>
        <row r="386">
          <cell r="J386">
            <v>36697</v>
          </cell>
        </row>
        <row r="387">
          <cell r="J387">
            <v>36698</v>
          </cell>
        </row>
        <row r="388">
          <cell r="J388">
            <v>36699</v>
          </cell>
        </row>
        <row r="389">
          <cell r="J389">
            <v>36700</v>
          </cell>
        </row>
        <row r="390">
          <cell r="J390">
            <v>36703</v>
          </cell>
        </row>
        <row r="391">
          <cell r="J391">
            <v>36704</v>
          </cell>
        </row>
        <row r="392">
          <cell r="J392">
            <v>36705</v>
          </cell>
        </row>
        <row r="393">
          <cell r="J393">
            <v>36706</v>
          </cell>
        </row>
        <row r="394">
          <cell r="J394">
            <v>36707</v>
          </cell>
        </row>
        <row r="395">
          <cell r="J395">
            <v>36710</v>
          </cell>
        </row>
        <row r="396">
          <cell r="J396">
            <v>36711</v>
          </cell>
        </row>
        <row r="397">
          <cell r="J397">
            <v>36712</v>
          </cell>
        </row>
        <row r="398">
          <cell r="J398">
            <v>36713</v>
          </cell>
        </row>
        <row r="399">
          <cell r="J399">
            <v>36714</v>
          </cell>
        </row>
        <row r="400">
          <cell r="J400">
            <v>36717</v>
          </cell>
        </row>
        <row r="401">
          <cell r="J401">
            <v>36718</v>
          </cell>
        </row>
        <row r="402">
          <cell r="J402">
            <v>36719</v>
          </cell>
        </row>
        <row r="403">
          <cell r="J403">
            <v>36720</v>
          </cell>
        </row>
        <row r="404">
          <cell r="J404">
            <v>36721</v>
          </cell>
        </row>
        <row r="405">
          <cell r="J405">
            <v>36724</v>
          </cell>
        </row>
        <row r="406">
          <cell r="J406">
            <v>36725</v>
          </cell>
        </row>
        <row r="407">
          <cell r="J407">
            <v>36726</v>
          </cell>
        </row>
        <row r="408">
          <cell r="J408">
            <v>36727</v>
          </cell>
        </row>
        <row r="409">
          <cell r="J409">
            <v>36728</v>
          </cell>
        </row>
        <row r="410">
          <cell r="J410">
            <v>36731</v>
          </cell>
        </row>
        <row r="411">
          <cell r="J411">
            <v>36732</v>
          </cell>
        </row>
        <row r="412">
          <cell r="J412">
            <v>36733</v>
          </cell>
        </row>
        <row r="413">
          <cell r="J413">
            <v>36734</v>
          </cell>
        </row>
        <row r="414">
          <cell r="J414">
            <v>36735</v>
          </cell>
        </row>
        <row r="415">
          <cell r="J415">
            <v>36738</v>
          </cell>
        </row>
        <row r="416">
          <cell r="J416">
            <v>36739</v>
          </cell>
        </row>
        <row r="417">
          <cell r="J417">
            <v>36740</v>
          </cell>
        </row>
        <row r="418">
          <cell r="J418">
            <v>36741</v>
          </cell>
        </row>
        <row r="419">
          <cell r="J419">
            <v>36742</v>
          </cell>
        </row>
        <row r="420">
          <cell r="J420">
            <v>36745</v>
          </cell>
        </row>
        <row r="421">
          <cell r="J421">
            <v>36746</v>
          </cell>
        </row>
        <row r="422">
          <cell r="J422">
            <v>36747</v>
          </cell>
        </row>
        <row r="423">
          <cell r="J423">
            <v>36748</v>
          </cell>
        </row>
        <row r="424">
          <cell r="J424">
            <v>36749</v>
          </cell>
        </row>
        <row r="425">
          <cell r="J425">
            <v>36752</v>
          </cell>
        </row>
        <row r="426">
          <cell r="J426">
            <v>36753</v>
          </cell>
        </row>
        <row r="427">
          <cell r="J427">
            <v>36754</v>
          </cell>
        </row>
        <row r="428">
          <cell r="J428">
            <v>36755</v>
          </cell>
        </row>
        <row r="429">
          <cell r="J429">
            <v>36756</v>
          </cell>
        </row>
        <row r="430">
          <cell r="J430">
            <v>36759</v>
          </cell>
        </row>
        <row r="431">
          <cell r="J431">
            <v>36760</v>
          </cell>
        </row>
        <row r="432">
          <cell r="J432">
            <v>36761</v>
          </cell>
        </row>
        <row r="433">
          <cell r="J433">
            <v>36762</v>
          </cell>
        </row>
        <row r="434">
          <cell r="J434">
            <v>36763</v>
          </cell>
        </row>
        <row r="435">
          <cell r="J435">
            <v>36766</v>
          </cell>
        </row>
        <row r="436">
          <cell r="J436">
            <v>36767</v>
          </cell>
        </row>
        <row r="437">
          <cell r="J437">
            <v>36768</v>
          </cell>
        </row>
        <row r="438">
          <cell r="J438">
            <v>36769</v>
          </cell>
        </row>
        <row r="439">
          <cell r="J439">
            <v>36770</v>
          </cell>
        </row>
        <row r="440">
          <cell r="J440">
            <v>36773</v>
          </cell>
        </row>
        <row r="441">
          <cell r="J441">
            <v>36774</v>
          </cell>
        </row>
        <row r="442">
          <cell r="J442">
            <v>36775</v>
          </cell>
        </row>
        <row r="443">
          <cell r="J443">
            <v>36776</v>
          </cell>
        </row>
        <row r="444">
          <cell r="J444">
            <v>36777</v>
          </cell>
        </row>
        <row r="445">
          <cell r="J445">
            <v>36780</v>
          </cell>
        </row>
        <row r="446">
          <cell r="J446">
            <v>36781</v>
          </cell>
        </row>
        <row r="447">
          <cell r="J447">
            <v>36782</v>
          </cell>
        </row>
        <row r="448">
          <cell r="J448">
            <v>36783</v>
          </cell>
        </row>
        <row r="449">
          <cell r="J449">
            <v>36784</v>
          </cell>
        </row>
        <row r="450">
          <cell r="J450">
            <v>36787</v>
          </cell>
        </row>
        <row r="451">
          <cell r="J451">
            <v>36788</v>
          </cell>
        </row>
        <row r="452">
          <cell r="J452">
            <v>36789</v>
          </cell>
        </row>
        <row r="453">
          <cell r="J453">
            <v>36790</v>
          </cell>
        </row>
        <row r="454">
          <cell r="J454">
            <v>36791</v>
          </cell>
        </row>
        <row r="455">
          <cell r="J455">
            <v>36794</v>
          </cell>
        </row>
        <row r="456">
          <cell r="J456">
            <v>36795</v>
          </cell>
        </row>
        <row r="457">
          <cell r="J457">
            <v>36796</v>
          </cell>
        </row>
        <row r="458">
          <cell r="J458">
            <v>36797</v>
          </cell>
        </row>
        <row r="459">
          <cell r="J459">
            <v>36798</v>
          </cell>
        </row>
        <row r="460">
          <cell r="J460">
            <v>36801</v>
          </cell>
        </row>
        <row r="461">
          <cell r="J461">
            <v>36802</v>
          </cell>
        </row>
        <row r="462">
          <cell r="J462">
            <v>36803</v>
          </cell>
        </row>
        <row r="463">
          <cell r="J463">
            <v>36804</v>
          </cell>
        </row>
        <row r="464">
          <cell r="J464">
            <v>36805</v>
          </cell>
        </row>
        <row r="465">
          <cell r="J465">
            <v>36808</v>
          </cell>
        </row>
        <row r="466">
          <cell r="J466">
            <v>36809</v>
          </cell>
        </row>
        <row r="467">
          <cell r="J467">
            <v>36810</v>
          </cell>
        </row>
        <row r="468">
          <cell r="J468">
            <v>36811</v>
          </cell>
        </row>
        <row r="469">
          <cell r="J469">
            <v>36812</v>
          </cell>
        </row>
        <row r="470">
          <cell r="J470">
            <v>36815</v>
          </cell>
        </row>
        <row r="471">
          <cell r="J471">
            <v>36816</v>
          </cell>
        </row>
        <row r="472">
          <cell r="J472">
            <v>36817</v>
          </cell>
        </row>
        <row r="473">
          <cell r="J473">
            <v>36818</v>
          </cell>
        </row>
        <row r="474">
          <cell r="J474">
            <v>36819</v>
          </cell>
        </row>
        <row r="475">
          <cell r="J475">
            <v>36822</v>
          </cell>
        </row>
        <row r="476">
          <cell r="J476">
            <v>36823</v>
          </cell>
        </row>
        <row r="477">
          <cell r="J477">
            <v>36824</v>
          </cell>
        </row>
        <row r="478">
          <cell r="J478">
            <v>36825</v>
          </cell>
        </row>
        <row r="479">
          <cell r="J479">
            <v>36826</v>
          </cell>
        </row>
        <row r="480">
          <cell r="J480">
            <v>36829</v>
          </cell>
        </row>
        <row r="481">
          <cell r="J481">
            <v>36830</v>
          </cell>
        </row>
        <row r="482">
          <cell r="J482">
            <v>36831</v>
          </cell>
        </row>
        <row r="483">
          <cell r="J483">
            <v>36832</v>
          </cell>
        </row>
        <row r="484">
          <cell r="J484">
            <v>36833</v>
          </cell>
        </row>
        <row r="485">
          <cell r="J485">
            <v>36836</v>
          </cell>
        </row>
        <row r="486">
          <cell r="J486">
            <v>36837</v>
          </cell>
        </row>
        <row r="487">
          <cell r="J487">
            <v>36838</v>
          </cell>
        </row>
        <row r="488">
          <cell r="J488">
            <v>36839</v>
          </cell>
        </row>
        <row r="489">
          <cell r="J489">
            <v>36840</v>
          </cell>
        </row>
        <row r="490">
          <cell r="J490">
            <v>36843</v>
          </cell>
        </row>
        <row r="491">
          <cell r="J491">
            <v>36844</v>
          </cell>
        </row>
        <row r="492">
          <cell r="J492">
            <v>36845</v>
          </cell>
        </row>
        <row r="493">
          <cell r="J493">
            <v>36846</v>
          </cell>
        </row>
        <row r="494">
          <cell r="J494">
            <v>36847</v>
          </cell>
        </row>
        <row r="495">
          <cell r="J495">
            <v>36850</v>
          </cell>
        </row>
        <row r="496">
          <cell r="J496">
            <v>36851</v>
          </cell>
        </row>
        <row r="497">
          <cell r="J497">
            <v>36852</v>
          </cell>
        </row>
        <row r="498">
          <cell r="J498">
            <v>36853</v>
          </cell>
        </row>
        <row r="499">
          <cell r="J499">
            <v>36854</v>
          </cell>
        </row>
        <row r="500">
          <cell r="J500">
            <v>36857</v>
          </cell>
        </row>
        <row r="501">
          <cell r="J501">
            <v>36858</v>
          </cell>
        </row>
        <row r="502">
          <cell r="J502">
            <v>36859</v>
          </cell>
        </row>
        <row r="503">
          <cell r="J503">
            <v>36860</v>
          </cell>
        </row>
        <row r="504">
          <cell r="J504">
            <v>36861</v>
          </cell>
        </row>
        <row r="505">
          <cell r="J505">
            <v>36864</v>
          </cell>
        </row>
        <row r="506">
          <cell r="J506">
            <v>36865</v>
          </cell>
        </row>
        <row r="507">
          <cell r="J507">
            <v>36866</v>
          </cell>
        </row>
        <row r="508">
          <cell r="J508">
            <v>36867</v>
          </cell>
        </row>
        <row r="509">
          <cell r="J509">
            <v>36868</v>
          </cell>
        </row>
        <row r="510">
          <cell r="J510">
            <v>36871</v>
          </cell>
        </row>
        <row r="511">
          <cell r="J511">
            <v>36872</v>
          </cell>
        </row>
        <row r="512">
          <cell r="J512">
            <v>36873</v>
          </cell>
        </row>
        <row r="513">
          <cell r="J513">
            <v>36874</v>
          </cell>
        </row>
        <row r="514">
          <cell r="J514">
            <v>36875</v>
          </cell>
        </row>
        <row r="515">
          <cell r="J515">
            <v>36878</v>
          </cell>
        </row>
        <row r="516">
          <cell r="J516">
            <v>36879</v>
          </cell>
        </row>
        <row r="517">
          <cell r="J517">
            <v>36880</v>
          </cell>
        </row>
        <row r="518">
          <cell r="J518">
            <v>36881</v>
          </cell>
        </row>
        <row r="519">
          <cell r="J519">
            <v>36882</v>
          </cell>
        </row>
        <row r="520">
          <cell r="J520">
            <v>36885</v>
          </cell>
        </row>
        <row r="521">
          <cell r="J521">
            <v>36886</v>
          </cell>
        </row>
        <row r="522">
          <cell r="J522">
            <v>36887</v>
          </cell>
        </row>
        <row r="523">
          <cell r="J523">
            <v>36888</v>
          </cell>
        </row>
        <row r="524">
          <cell r="J524">
            <v>36889</v>
          </cell>
        </row>
        <row r="525">
          <cell r="J525">
            <v>36892</v>
          </cell>
        </row>
        <row r="526">
          <cell r="J526">
            <v>36893</v>
          </cell>
        </row>
        <row r="527">
          <cell r="J527">
            <v>36894</v>
          </cell>
        </row>
        <row r="528">
          <cell r="J528">
            <v>36895</v>
          </cell>
        </row>
        <row r="529">
          <cell r="J529">
            <v>36896</v>
          </cell>
        </row>
        <row r="530">
          <cell r="J530">
            <v>36899</v>
          </cell>
        </row>
        <row r="531">
          <cell r="J531">
            <v>36900</v>
          </cell>
        </row>
        <row r="532">
          <cell r="J532">
            <v>36901</v>
          </cell>
        </row>
        <row r="533">
          <cell r="J533">
            <v>36902</v>
          </cell>
        </row>
        <row r="534">
          <cell r="J534">
            <v>36903</v>
          </cell>
        </row>
        <row r="535">
          <cell r="J535">
            <v>36906</v>
          </cell>
        </row>
        <row r="536">
          <cell r="J536">
            <v>36907</v>
          </cell>
        </row>
        <row r="537">
          <cell r="J537">
            <v>36908</v>
          </cell>
        </row>
        <row r="538">
          <cell r="J538">
            <v>36909</v>
          </cell>
        </row>
        <row r="539">
          <cell r="J539">
            <v>36910</v>
          </cell>
        </row>
        <row r="540">
          <cell r="J540">
            <v>36913</v>
          </cell>
        </row>
        <row r="541">
          <cell r="J541">
            <v>36914</v>
          </cell>
        </row>
        <row r="542">
          <cell r="J542">
            <v>36915</v>
          </cell>
        </row>
        <row r="543">
          <cell r="J543">
            <v>36916</v>
          </cell>
        </row>
        <row r="544">
          <cell r="J544">
            <v>36917</v>
          </cell>
        </row>
        <row r="545">
          <cell r="J545">
            <v>36920</v>
          </cell>
        </row>
        <row r="546">
          <cell r="J546">
            <v>36921</v>
          </cell>
        </row>
        <row r="547">
          <cell r="J547">
            <v>36922</v>
          </cell>
        </row>
        <row r="548">
          <cell r="J548">
            <v>36923</v>
          </cell>
        </row>
        <row r="549">
          <cell r="J549">
            <v>36924</v>
          </cell>
        </row>
        <row r="550">
          <cell r="J550">
            <v>36927</v>
          </cell>
        </row>
        <row r="551">
          <cell r="J551">
            <v>36928</v>
          </cell>
        </row>
        <row r="552">
          <cell r="J552">
            <v>36929</v>
          </cell>
        </row>
        <row r="553">
          <cell r="J553">
            <v>36930</v>
          </cell>
        </row>
        <row r="554">
          <cell r="J554">
            <v>36931</v>
          </cell>
        </row>
        <row r="555">
          <cell r="J555">
            <v>36934</v>
          </cell>
        </row>
        <row r="556">
          <cell r="J556">
            <v>36935</v>
          </cell>
        </row>
        <row r="557">
          <cell r="J557">
            <v>36936</v>
          </cell>
        </row>
        <row r="558">
          <cell r="J558">
            <v>36937</v>
          </cell>
        </row>
        <row r="559">
          <cell r="J559">
            <v>36938</v>
          </cell>
        </row>
        <row r="560">
          <cell r="J560">
            <v>36941</v>
          </cell>
        </row>
        <row r="561">
          <cell r="J561">
            <v>36942</v>
          </cell>
        </row>
        <row r="562">
          <cell r="J562">
            <v>36943</v>
          </cell>
        </row>
        <row r="563">
          <cell r="J563">
            <v>36944</v>
          </cell>
        </row>
        <row r="564">
          <cell r="J564">
            <v>36945</v>
          </cell>
        </row>
        <row r="565">
          <cell r="J565">
            <v>36948</v>
          </cell>
        </row>
        <row r="566">
          <cell r="J566">
            <v>36949</v>
          </cell>
        </row>
        <row r="567">
          <cell r="J567">
            <v>36950</v>
          </cell>
        </row>
        <row r="568">
          <cell r="J568">
            <v>36951</v>
          </cell>
        </row>
        <row r="569">
          <cell r="J569">
            <v>36952</v>
          </cell>
        </row>
        <row r="570">
          <cell r="J570">
            <v>36955</v>
          </cell>
        </row>
        <row r="571">
          <cell r="J571">
            <v>36956</v>
          </cell>
        </row>
        <row r="572">
          <cell r="J572">
            <v>36957</v>
          </cell>
        </row>
        <row r="573">
          <cell r="J573">
            <v>36958</v>
          </cell>
        </row>
        <row r="574">
          <cell r="J574">
            <v>36959</v>
          </cell>
        </row>
        <row r="575">
          <cell r="J575">
            <v>36962</v>
          </cell>
        </row>
        <row r="576">
          <cell r="J576">
            <v>36963</v>
          </cell>
        </row>
        <row r="577">
          <cell r="J577">
            <v>36964</v>
          </cell>
        </row>
        <row r="578">
          <cell r="J578">
            <v>36965</v>
          </cell>
        </row>
        <row r="579">
          <cell r="J579">
            <v>36966</v>
          </cell>
        </row>
        <row r="580">
          <cell r="J580">
            <v>36969</v>
          </cell>
        </row>
        <row r="581">
          <cell r="J581">
            <v>36970</v>
          </cell>
        </row>
        <row r="582">
          <cell r="J582">
            <v>36971</v>
          </cell>
        </row>
        <row r="583">
          <cell r="J583">
            <v>36972</v>
          </cell>
        </row>
        <row r="584">
          <cell r="J584">
            <v>36973</v>
          </cell>
        </row>
        <row r="585">
          <cell r="J585">
            <v>36976</v>
          </cell>
        </row>
        <row r="586">
          <cell r="J586">
            <v>36977</v>
          </cell>
        </row>
        <row r="587">
          <cell r="J587">
            <v>36978</v>
          </cell>
        </row>
        <row r="588">
          <cell r="J588">
            <v>36979</v>
          </cell>
        </row>
        <row r="589">
          <cell r="J589">
            <v>36980</v>
          </cell>
        </row>
        <row r="590">
          <cell r="J590">
            <v>36983</v>
          </cell>
        </row>
        <row r="591">
          <cell r="J591">
            <v>36984</v>
          </cell>
        </row>
        <row r="592">
          <cell r="J592">
            <v>36985</v>
          </cell>
        </row>
        <row r="593">
          <cell r="J593">
            <v>36986</v>
          </cell>
        </row>
        <row r="594">
          <cell r="J594">
            <v>36987</v>
          </cell>
        </row>
        <row r="595">
          <cell r="J595">
            <v>36990</v>
          </cell>
        </row>
        <row r="596">
          <cell r="J596">
            <v>36991</v>
          </cell>
        </row>
        <row r="597">
          <cell r="J597">
            <v>36992</v>
          </cell>
        </row>
        <row r="598">
          <cell r="J598">
            <v>36993</v>
          </cell>
        </row>
        <row r="599">
          <cell r="J599">
            <v>36994</v>
          </cell>
        </row>
        <row r="600">
          <cell r="J600">
            <v>36997</v>
          </cell>
        </row>
        <row r="601">
          <cell r="J601">
            <v>36998</v>
          </cell>
        </row>
        <row r="602">
          <cell r="J602">
            <v>36999</v>
          </cell>
        </row>
        <row r="603">
          <cell r="J603">
            <v>37000</v>
          </cell>
        </row>
        <row r="604">
          <cell r="J604">
            <v>37001</v>
          </cell>
        </row>
        <row r="605">
          <cell r="J605">
            <v>37004</v>
          </cell>
        </row>
        <row r="606">
          <cell r="J606">
            <v>37005</v>
          </cell>
        </row>
        <row r="607">
          <cell r="J607">
            <v>37006</v>
          </cell>
        </row>
        <row r="608">
          <cell r="J608">
            <v>37007</v>
          </cell>
        </row>
        <row r="609">
          <cell r="J609">
            <v>37008</v>
          </cell>
        </row>
        <row r="610">
          <cell r="J610">
            <v>37011</v>
          </cell>
        </row>
        <row r="611">
          <cell r="J611">
            <v>37012</v>
          </cell>
        </row>
        <row r="612">
          <cell r="J612">
            <v>37013</v>
          </cell>
        </row>
        <row r="613">
          <cell r="J613">
            <v>37014</v>
          </cell>
        </row>
        <row r="614">
          <cell r="J614">
            <v>37015</v>
          </cell>
        </row>
        <row r="615">
          <cell r="J615">
            <v>37018</v>
          </cell>
        </row>
        <row r="616">
          <cell r="J616">
            <v>37019</v>
          </cell>
        </row>
        <row r="617">
          <cell r="J617">
            <v>37020</v>
          </cell>
        </row>
        <row r="618">
          <cell r="J618">
            <v>37021</v>
          </cell>
        </row>
        <row r="619">
          <cell r="J619">
            <v>37022</v>
          </cell>
        </row>
        <row r="620">
          <cell r="J620">
            <v>37025</v>
          </cell>
        </row>
        <row r="621">
          <cell r="J621">
            <v>37026</v>
          </cell>
        </row>
        <row r="622">
          <cell r="J622">
            <v>37027</v>
          </cell>
        </row>
        <row r="623">
          <cell r="J623">
            <v>37028</v>
          </cell>
        </row>
        <row r="624">
          <cell r="J624">
            <v>37029</v>
          </cell>
        </row>
        <row r="625">
          <cell r="J625">
            <v>37032</v>
          </cell>
        </row>
        <row r="626">
          <cell r="J626">
            <v>37033</v>
          </cell>
        </row>
        <row r="627">
          <cell r="J627">
            <v>37034</v>
          </cell>
        </row>
        <row r="628">
          <cell r="J628">
            <v>37035</v>
          </cell>
        </row>
        <row r="629">
          <cell r="J629">
            <v>37036</v>
          </cell>
        </row>
        <row r="630">
          <cell r="J630">
            <v>37039</v>
          </cell>
        </row>
        <row r="631">
          <cell r="J631">
            <v>37040</v>
          </cell>
        </row>
        <row r="632">
          <cell r="J632">
            <v>37041</v>
          </cell>
        </row>
        <row r="633">
          <cell r="J633">
            <v>37042</v>
          </cell>
        </row>
        <row r="634">
          <cell r="J634">
            <v>37043</v>
          </cell>
        </row>
        <row r="635">
          <cell r="J635">
            <v>37046</v>
          </cell>
        </row>
        <row r="636">
          <cell r="J636">
            <v>37047</v>
          </cell>
        </row>
        <row r="637">
          <cell r="J637">
            <v>37048</v>
          </cell>
        </row>
        <row r="638">
          <cell r="J638">
            <v>37049</v>
          </cell>
        </row>
        <row r="639">
          <cell r="J639">
            <v>37050</v>
          </cell>
        </row>
        <row r="640">
          <cell r="J640">
            <v>37053</v>
          </cell>
        </row>
        <row r="641">
          <cell r="J641">
            <v>37054</v>
          </cell>
        </row>
        <row r="642">
          <cell r="J642">
            <v>37055</v>
          </cell>
        </row>
        <row r="643">
          <cell r="J643">
            <v>37056</v>
          </cell>
        </row>
        <row r="644">
          <cell r="J644">
            <v>37057</v>
          </cell>
        </row>
        <row r="645">
          <cell r="J645">
            <v>37060</v>
          </cell>
        </row>
        <row r="646">
          <cell r="J646">
            <v>37061</v>
          </cell>
        </row>
        <row r="647">
          <cell r="J647">
            <v>37062</v>
          </cell>
        </row>
        <row r="648">
          <cell r="J648">
            <v>37063</v>
          </cell>
        </row>
        <row r="649">
          <cell r="J649">
            <v>37064</v>
          </cell>
        </row>
        <row r="650">
          <cell r="J650">
            <v>37067</v>
          </cell>
        </row>
        <row r="651">
          <cell r="J651">
            <v>37068</v>
          </cell>
        </row>
        <row r="652">
          <cell r="J652">
            <v>37069</v>
          </cell>
        </row>
        <row r="653">
          <cell r="J653">
            <v>37070</v>
          </cell>
        </row>
        <row r="654">
          <cell r="J654">
            <v>37071</v>
          </cell>
        </row>
        <row r="655">
          <cell r="J655">
            <v>37074</v>
          </cell>
        </row>
        <row r="656">
          <cell r="J656">
            <v>37075</v>
          </cell>
        </row>
        <row r="657">
          <cell r="J657">
            <v>37076</v>
          </cell>
        </row>
        <row r="658">
          <cell r="J658">
            <v>37077</v>
          </cell>
        </row>
        <row r="659">
          <cell r="J659">
            <v>37078</v>
          </cell>
        </row>
        <row r="660">
          <cell r="J660">
            <v>37081</v>
          </cell>
        </row>
        <row r="661">
          <cell r="J661">
            <v>37082</v>
          </cell>
        </row>
        <row r="662">
          <cell r="J662">
            <v>37083</v>
          </cell>
        </row>
        <row r="663">
          <cell r="J663">
            <v>37084</v>
          </cell>
        </row>
        <row r="664">
          <cell r="J664">
            <v>37085</v>
          </cell>
        </row>
        <row r="665">
          <cell r="J665">
            <v>37088</v>
          </cell>
        </row>
        <row r="666">
          <cell r="J666">
            <v>37089</v>
          </cell>
        </row>
        <row r="667">
          <cell r="J667">
            <v>37090</v>
          </cell>
        </row>
        <row r="668">
          <cell r="J668">
            <v>37091</v>
          </cell>
        </row>
        <row r="669">
          <cell r="J669">
            <v>37092</v>
          </cell>
        </row>
        <row r="670">
          <cell r="J670">
            <v>37095</v>
          </cell>
        </row>
        <row r="671">
          <cell r="J671">
            <v>37096</v>
          </cell>
        </row>
        <row r="672">
          <cell r="J672">
            <v>37097</v>
          </cell>
        </row>
        <row r="673">
          <cell r="J673">
            <v>37098</v>
          </cell>
        </row>
        <row r="674">
          <cell r="J674">
            <v>37099</v>
          </cell>
        </row>
        <row r="675">
          <cell r="J675">
            <v>37102</v>
          </cell>
        </row>
        <row r="676">
          <cell r="J676">
            <v>37103</v>
          </cell>
        </row>
        <row r="677">
          <cell r="J677">
            <v>37104</v>
          </cell>
        </row>
        <row r="678">
          <cell r="J678">
            <v>37105</v>
          </cell>
        </row>
        <row r="679">
          <cell r="J679">
            <v>37106</v>
          </cell>
        </row>
        <row r="680">
          <cell r="J680">
            <v>37109</v>
          </cell>
        </row>
        <row r="681">
          <cell r="J681">
            <v>37110</v>
          </cell>
        </row>
        <row r="682">
          <cell r="J682">
            <v>37111</v>
          </cell>
        </row>
        <row r="683">
          <cell r="J683">
            <v>37112</v>
          </cell>
        </row>
        <row r="684">
          <cell r="J684">
            <v>37113</v>
          </cell>
        </row>
        <row r="685">
          <cell r="J685">
            <v>37116</v>
          </cell>
        </row>
        <row r="686">
          <cell r="J686">
            <v>37117</v>
          </cell>
        </row>
        <row r="687">
          <cell r="J687">
            <v>37118</v>
          </cell>
        </row>
        <row r="688">
          <cell r="J688">
            <v>37119</v>
          </cell>
        </row>
        <row r="689">
          <cell r="J689">
            <v>37120</v>
          </cell>
        </row>
        <row r="690">
          <cell r="J690">
            <v>37123</v>
          </cell>
        </row>
        <row r="691">
          <cell r="J691">
            <v>37124</v>
          </cell>
        </row>
        <row r="692">
          <cell r="J692">
            <v>37125</v>
          </cell>
        </row>
        <row r="693">
          <cell r="J693">
            <v>37126</v>
          </cell>
        </row>
        <row r="694">
          <cell r="J694">
            <v>37127</v>
          </cell>
        </row>
        <row r="695">
          <cell r="J695">
            <v>37130</v>
          </cell>
        </row>
        <row r="696">
          <cell r="J696">
            <v>37131</v>
          </cell>
        </row>
        <row r="697">
          <cell r="J697">
            <v>37132</v>
          </cell>
        </row>
        <row r="698">
          <cell r="J698">
            <v>37133</v>
          </cell>
        </row>
        <row r="699">
          <cell r="J699">
            <v>37134</v>
          </cell>
        </row>
        <row r="700">
          <cell r="J700">
            <v>37137</v>
          </cell>
        </row>
        <row r="701">
          <cell r="J701">
            <v>37138</v>
          </cell>
        </row>
        <row r="702">
          <cell r="J702">
            <v>37139</v>
          </cell>
        </row>
        <row r="703">
          <cell r="J703">
            <v>37140</v>
          </cell>
        </row>
        <row r="704">
          <cell r="J704">
            <v>37141</v>
          </cell>
        </row>
        <row r="705">
          <cell r="J705">
            <v>37144</v>
          </cell>
        </row>
        <row r="706">
          <cell r="J706">
            <v>37145</v>
          </cell>
        </row>
        <row r="707">
          <cell r="J707">
            <v>37146</v>
          </cell>
        </row>
        <row r="708">
          <cell r="J708">
            <v>37147</v>
          </cell>
        </row>
        <row r="709">
          <cell r="J709">
            <v>37148</v>
          </cell>
        </row>
        <row r="710">
          <cell r="J710">
            <v>37151</v>
          </cell>
        </row>
        <row r="711">
          <cell r="J711">
            <v>37152</v>
          </cell>
        </row>
        <row r="712">
          <cell r="J712">
            <v>37153</v>
          </cell>
        </row>
        <row r="713">
          <cell r="J713">
            <v>37154</v>
          </cell>
        </row>
        <row r="714">
          <cell r="J714">
            <v>37155</v>
          </cell>
        </row>
        <row r="715">
          <cell r="J715">
            <v>37158</v>
          </cell>
        </row>
        <row r="716">
          <cell r="J716">
            <v>37159</v>
          </cell>
        </row>
        <row r="717">
          <cell r="J717">
            <v>37160</v>
          </cell>
        </row>
        <row r="718">
          <cell r="J718">
            <v>37161</v>
          </cell>
        </row>
        <row r="719">
          <cell r="J719">
            <v>37162</v>
          </cell>
        </row>
        <row r="720">
          <cell r="J720">
            <v>37165</v>
          </cell>
        </row>
        <row r="721">
          <cell r="J721">
            <v>37166</v>
          </cell>
        </row>
        <row r="722">
          <cell r="J722">
            <v>37167</v>
          </cell>
        </row>
        <row r="723">
          <cell r="J723">
            <v>37168</v>
          </cell>
        </row>
        <row r="724">
          <cell r="J724">
            <v>37169</v>
          </cell>
        </row>
        <row r="725">
          <cell r="J725">
            <v>37172</v>
          </cell>
        </row>
        <row r="726">
          <cell r="J726">
            <v>37173</v>
          </cell>
        </row>
        <row r="727">
          <cell r="J727">
            <v>37174</v>
          </cell>
        </row>
        <row r="728">
          <cell r="J728">
            <v>37175</v>
          </cell>
        </row>
        <row r="729">
          <cell r="J729">
            <v>37176</v>
          </cell>
        </row>
        <row r="730">
          <cell r="J730">
            <v>37179</v>
          </cell>
        </row>
        <row r="731">
          <cell r="J731">
            <v>37180</v>
          </cell>
        </row>
        <row r="732">
          <cell r="J732">
            <v>37181</v>
          </cell>
        </row>
        <row r="733">
          <cell r="J733">
            <v>37182</v>
          </cell>
        </row>
        <row r="734">
          <cell r="J734">
            <v>37183</v>
          </cell>
        </row>
        <row r="735">
          <cell r="J735">
            <v>37186</v>
          </cell>
        </row>
        <row r="736">
          <cell r="J736">
            <v>37187</v>
          </cell>
        </row>
        <row r="737">
          <cell r="J737">
            <v>37188</v>
          </cell>
        </row>
        <row r="738">
          <cell r="J738">
            <v>37189</v>
          </cell>
        </row>
        <row r="739">
          <cell r="J739">
            <v>37190</v>
          </cell>
        </row>
        <row r="740">
          <cell r="J740">
            <v>37193</v>
          </cell>
        </row>
        <row r="741">
          <cell r="J741">
            <v>37194</v>
          </cell>
        </row>
        <row r="742">
          <cell r="J742">
            <v>37195</v>
          </cell>
        </row>
        <row r="743">
          <cell r="J743">
            <v>37196</v>
          </cell>
        </row>
        <row r="744">
          <cell r="J744">
            <v>37197</v>
          </cell>
        </row>
        <row r="745">
          <cell r="J745">
            <v>37200</v>
          </cell>
        </row>
        <row r="746">
          <cell r="J746">
            <v>37201</v>
          </cell>
        </row>
        <row r="747">
          <cell r="J747">
            <v>37202</v>
          </cell>
        </row>
        <row r="748">
          <cell r="J748">
            <v>37203</v>
          </cell>
        </row>
        <row r="749">
          <cell r="J749">
            <v>37204</v>
          </cell>
        </row>
        <row r="750">
          <cell r="J750">
            <v>37207</v>
          </cell>
        </row>
        <row r="751">
          <cell r="J751">
            <v>37208</v>
          </cell>
        </row>
        <row r="752">
          <cell r="J752">
            <v>37209</v>
          </cell>
        </row>
        <row r="753">
          <cell r="J753">
            <v>37210</v>
          </cell>
        </row>
        <row r="754">
          <cell r="J754">
            <v>37211</v>
          </cell>
        </row>
        <row r="755">
          <cell r="J755">
            <v>37214</v>
          </cell>
        </row>
        <row r="756">
          <cell r="J756">
            <v>37215</v>
          </cell>
        </row>
        <row r="757">
          <cell r="J757">
            <v>37216</v>
          </cell>
        </row>
        <row r="758">
          <cell r="J758">
            <v>37217</v>
          </cell>
        </row>
        <row r="759">
          <cell r="J759">
            <v>37218</v>
          </cell>
        </row>
        <row r="760">
          <cell r="J760">
            <v>37221</v>
          </cell>
        </row>
        <row r="761">
          <cell r="J761">
            <v>37222</v>
          </cell>
        </row>
        <row r="762">
          <cell r="J762">
            <v>37223</v>
          </cell>
        </row>
        <row r="763">
          <cell r="J763">
            <v>37224</v>
          </cell>
        </row>
        <row r="764">
          <cell r="J764">
            <v>37225</v>
          </cell>
        </row>
        <row r="765">
          <cell r="J765">
            <v>37228</v>
          </cell>
        </row>
        <row r="766">
          <cell r="J766">
            <v>37229</v>
          </cell>
        </row>
        <row r="767">
          <cell r="J767">
            <v>37230</v>
          </cell>
        </row>
        <row r="768">
          <cell r="J768">
            <v>37231</v>
          </cell>
        </row>
        <row r="769">
          <cell r="J769">
            <v>37232</v>
          </cell>
        </row>
        <row r="770">
          <cell r="J770">
            <v>37235</v>
          </cell>
        </row>
        <row r="771">
          <cell r="J771">
            <v>37236</v>
          </cell>
        </row>
        <row r="772">
          <cell r="J772">
            <v>37237</v>
          </cell>
        </row>
        <row r="773">
          <cell r="J773">
            <v>37238</v>
          </cell>
        </row>
        <row r="774">
          <cell r="J774">
            <v>37239</v>
          </cell>
        </row>
        <row r="775">
          <cell r="J775">
            <v>37242</v>
          </cell>
        </row>
        <row r="776">
          <cell r="J776">
            <v>37243</v>
          </cell>
        </row>
        <row r="777">
          <cell r="J777">
            <v>37244</v>
          </cell>
        </row>
        <row r="778">
          <cell r="J778">
            <v>37245</v>
          </cell>
        </row>
        <row r="779">
          <cell r="J779">
            <v>37246</v>
          </cell>
        </row>
        <row r="780">
          <cell r="J780">
            <v>37249</v>
          </cell>
        </row>
        <row r="781">
          <cell r="J781">
            <v>37250</v>
          </cell>
        </row>
        <row r="782">
          <cell r="J782">
            <v>37251</v>
          </cell>
        </row>
        <row r="783">
          <cell r="J783">
            <v>37252</v>
          </cell>
        </row>
        <row r="784">
          <cell r="J784">
            <v>37253</v>
          </cell>
        </row>
        <row r="785">
          <cell r="J785">
            <v>37256</v>
          </cell>
        </row>
        <row r="786">
          <cell r="J786">
            <v>37257</v>
          </cell>
        </row>
        <row r="787">
          <cell r="J787">
            <v>37258</v>
          </cell>
        </row>
        <row r="788">
          <cell r="J788">
            <v>37259</v>
          </cell>
        </row>
        <row r="789">
          <cell r="J789">
            <v>37260</v>
          </cell>
        </row>
        <row r="790">
          <cell r="J790">
            <v>37263</v>
          </cell>
        </row>
        <row r="791">
          <cell r="J791">
            <v>37264</v>
          </cell>
        </row>
        <row r="792">
          <cell r="J792">
            <v>37265</v>
          </cell>
        </row>
        <row r="793">
          <cell r="J793">
            <v>37266</v>
          </cell>
        </row>
        <row r="794">
          <cell r="J794">
            <v>37267</v>
          </cell>
        </row>
        <row r="795">
          <cell r="J795">
            <v>37270</v>
          </cell>
        </row>
        <row r="796">
          <cell r="J796">
            <v>37271</v>
          </cell>
        </row>
        <row r="797">
          <cell r="J797">
            <v>37272</v>
          </cell>
        </row>
        <row r="798">
          <cell r="J798">
            <v>37273</v>
          </cell>
        </row>
        <row r="799">
          <cell r="J799">
            <v>37274</v>
          </cell>
        </row>
        <row r="800">
          <cell r="J800">
            <v>37277</v>
          </cell>
        </row>
        <row r="801">
          <cell r="J801">
            <v>37278</v>
          </cell>
        </row>
        <row r="802">
          <cell r="J802">
            <v>37279</v>
          </cell>
        </row>
        <row r="803">
          <cell r="J803">
            <v>37280</v>
          </cell>
        </row>
        <row r="804">
          <cell r="J804">
            <v>37281</v>
          </cell>
        </row>
        <row r="805">
          <cell r="J805">
            <v>37284</v>
          </cell>
        </row>
        <row r="806">
          <cell r="J806">
            <v>37285</v>
          </cell>
        </row>
        <row r="807">
          <cell r="J807">
            <v>37286</v>
          </cell>
        </row>
        <row r="808">
          <cell r="J808">
            <v>37287</v>
          </cell>
        </row>
        <row r="809">
          <cell r="J809">
            <v>37288</v>
          </cell>
        </row>
        <row r="810">
          <cell r="J810">
            <v>37291</v>
          </cell>
        </row>
        <row r="811">
          <cell r="J811">
            <v>37292</v>
          </cell>
        </row>
        <row r="812">
          <cell r="J812">
            <v>37293</v>
          </cell>
        </row>
        <row r="813">
          <cell r="J813">
            <v>37294</v>
          </cell>
        </row>
        <row r="814">
          <cell r="J814">
            <v>37295</v>
          </cell>
        </row>
        <row r="815">
          <cell r="J815">
            <v>37298</v>
          </cell>
        </row>
        <row r="816">
          <cell r="J816">
            <v>37299</v>
          </cell>
        </row>
        <row r="817">
          <cell r="J817">
            <v>37300</v>
          </cell>
        </row>
        <row r="818">
          <cell r="J818">
            <v>37301</v>
          </cell>
        </row>
        <row r="819">
          <cell r="J819">
            <v>37302</v>
          </cell>
        </row>
        <row r="820">
          <cell r="J820">
            <v>37305</v>
          </cell>
        </row>
        <row r="821">
          <cell r="J821">
            <v>37306</v>
          </cell>
        </row>
        <row r="822">
          <cell r="J822">
            <v>37307</v>
          </cell>
        </row>
        <row r="823">
          <cell r="J823">
            <v>37308</v>
          </cell>
        </row>
        <row r="824">
          <cell r="J824">
            <v>37309</v>
          </cell>
        </row>
        <row r="825">
          <cell r="J825">
            <v>37312</v>
          </cell>
        </row>
        <row r="826">
          <cell r="J826">
            <v>37313</v>
          </cell>
        </row>
        <row r="827">
          <cell r="J827">
            <v>37314</v>
          </cell>
        </row>
        <row r="828">
          <cell r="J828">
            <v>37315</v>
          </cell>
        </row>
        <row r="829">
          <cell r="J829">
            <v>37316</v>
          </cell>
        </row>
        <row r="830">
          <cell r="J830">
            <v>37319</v>
          </cell>
        </row>
        <row r="831">
          <cell r="J831">
            <v>37320</v>
          </cell>
        </row>
        <row r="832">
          <cell r="J832">
            <v>37321</v>
          </cell>
        </row>
        <row r="833">
          <cell r="J833">
            <v>37322</v>
          </cell>
        </row>
        <row r="834">
          <cell r="J834">
            <v>37323</v>
          </cell>
        </row>
        <row r="835">
          <cell r="J835">
            <v>37326</v>
          </cell>
        </row>
        <row r="836">
          <cell r="J836">
            <v>37327</v>
          </cell>
        </row>
        <row r="837">
          <cell r="J837">
            <v>37328</v>
          </cell>
        </row>
        <row r="838">
          <cell r="J838">
            <v>37329</v>
          </cell>
        </row>
        <row r="839">
          <cell r="J839">
            <v>37330</v>
          </cell>
        </row>
        <row r="840">
          <cell r="J840">
            <v>37333</v>
          </cell>
        </row>
        <row r="841">
          <cell r="J841">
            <v>37334</v>
          </cell>
        </row>
        <row r="842">
          <cell r="J842">
            <v>37335</v>
          </cell>
        </row>
        <row r="843">
          <cell r="J843">
            <v>37336</v>
          </cell>
        </row>
        <row r="844">
          <cell r="J844">
            <v>37337</v>
          </cell>
        </row>
        <row r="845">
          <cell r="J845">
            <v>37340</v>
          </cell>
        </row>
        <row r="846">
          <cell r="J846">
            <v>37341</v>
          </cell>
        </row>
        <row r="847">
          <cell r="J847">
            <v>37342</v>
          </cell>
        </row>
        <row r="848">
          <cell r="J848">
            <v>37343</v>
          </cell>
        </row>
        <row r="849">
          <cell r="J849">
            <v>37344</v>
          </cell>
        </row>
        <row r="850">
          <cell r="J850">
            <v>37347</v>
          </cell>
        </row>
        <row r="851">
          <cell r="J851">
            <v>37348</v>
          </cell>
        </row>
        <row r="852">
          <cell r="J852">
            <v>37349</v>
          </cell>
        </row>
        <row r="853">
          <cell r="J853">
            <v>37350</v>
          </cell>
        </row>
        <row r="854">
          <cell r="J854">
            <v>37351</v>
          </cell>
        </row>
        <row r="855">
          <cell r="J855">
            <v>37354</v>
          </cell>
        </row>
        <row r="856">
          <cell r="J856">
            <v>37355</v>
          </cell>
        </row>
        <row r="857">
          <cell r="J857">
            <v>37356</v>
          </cell>
        </row>
        <row r="858">
          <cell r="J858">
            <v>37357</v>
          </cell>
        </row>
        <row r="859">
          <cell r="J859">
            <v>37358</v>
          </cell>
        </row>
        <row r="860">
          <cell r="J860">
            <v>37361</v>
          </cell>
        </row>
        <row r="861">
          <cell r="J861">
            <v>37362</v>
          </cell>
        </row>
        <row r="862">
          <cell r="J862">
            <v>37363</v>
          </cell>
        </row>
        <row r="863">
          <cell r="J863">
            <v>37364</v>
          </cell>
        </row>
        <row r="864">
          <cell r="J864">
            <v>37365</v>
          </cell>
        </row>
        <row r="865">
          <cell r="J865">
            <v>37368</v>
          </cell>
        </row>
        <row r="866">
          <cell r="J866">
            <v>37369</v>
          </cell>
        </row>
        <row r="867">
          <cell r="J867">
            <v>37370</v>
          </cell>
        </row>
        <row r="868">
          <cell r="J868">
            <v>37371</v>
          </cell>
        </row>
        <row r="869">
          <cell r="J869">
            <v>37372</v>
          </cell>
        </row>
        <row r="870">
          <cell r="J870">
            <v>37375</v>
          </cell>
        </row>
        <row r="871">
          <cell r="J871">
            <v>37376</v>
          </cell>
        </row>
        <row r="872">
          <cell r="J872">
            <v>37377</v>
          </cell>
        </row>
        <row r="873">
          <cell r="J873">
            <v>37378</v>
          </cell>
        </row>
        <row r="874">
          <cell r="J874">
            <v>37379</v>
          </cell>
        </row>
        <row r="875">
          <cell r="J875">
            <v>37382</v>
          </cell>
        </row>
        <row r="876">
          <cell r="J876">
            <v>37383</v>
          </cell>
        </row>
        <row r="877">
          <cell r="J877">
            <v>37384</v>
          </cell>
        </row>
        <row r="878">
          <cell r="J878">
            <v>37385</v>
          </cell>
        </row>
        <row r="879">
          <cell r="J879">
            <v>37386</v>
          </cell>
        </row>
        <row r="880">
          <cell r="J880">
            <v>37389</v>
          </cell>
        </row>
        <row r="881">
          <cell r="J881">
            <v>37390</v>
          </cell>
        </row>
        <row r="882">
          <cell r="J882">
            <v>37391</v>
          </cell>
        </row>
        <row r="883">
          <cell r="J883">
            <v>37392</v>
          </cell>
        </row>
        <row r="884">
          <cell r="J884">
            <v>37393</v>
          </cell>
        </row>
        <row r="885">
          <cell r="J885">
            <v>37396</v>
          </cell>
        </row>
        <row r="886">
          <cell r="J886">
            <v>37397</v>
          </cell>
        </row>
        <row r="887">
          <cell r="J887">
            <v>37398</v>
          </cell>
        </row>
        <row r="888">
          <cell r="J888">
            <v>37399</v>
          </cell>
        </row>
        <row r="889">
          <cell r="J889">
            <v>37400</v>
          </cell>
        </row>
        <row r="890">
          <cell r="J890">
            <v>37403</v>
          </cell>
        </row>
        <row r="891">
          <cell r="J891">
            <v>37404</v>
          </cell>
        </row>
        <row r="892">
          <cell r="J892">
            <v>37405</v>
          </cell>
        </row>
        <row r="893">
          <cell r="J893">
            <v>37406</v>
          </cell>
        </row>
        <row r="894">
          <cell r="J894">
            <v>37407</v>
          </cell>
        </row>
        <row r="895">
          <cell r="J895">
            <v>37410</v>
          </cell>
        </row>
        <row r="896">
          <cell r="J896">
            <v>37411</v>
          </cell>
        </row>
        <row r="897">
          <cell r="J897">
            <v>37412</v>
          </cell>
        </row>
        <row r="898">
          <cell r="J898">
            <v>37413</v>
          </cell>
        </row>
        <row r="899">
          <cell r="J899">
            <v>37414</v>
          </cell>
        </row>
        <row r="900">
          <cell r="J900">
            <v>37417</v>
          </cell>
        </row>
        <row r="901">
          <cell r="J901">
            <v>37418</v>
          </cell>
        </row>
        <row r="902">
          <cell r="J902">
            <v>37419</v>
          </cell>
        </row>
        <row r="903">
          <cell r="J903">
            <v>37420</v>
          </cell>
        </row>
        <row r="904">
          <cell r="J904">
            <v>37421</v>
          </cell>
        </row>
        <row r="905">
          <cell r="J905">
            <v>37424</v>
          </cell>
        </row>
        <row r="906">
          <cell r="J906">
            <v>37425</v>
          </cell>
        </row>
        <row r="907">
          <cell r="J907">
            <v>37426</v>
          </cell>
        </row>
        <row r="908">
          <cell r="J908">
            <v>37427</v>
          </cell>
        </row>
        <row r="909">
          <cell r="J909">
            <v>37428</v>
          </cell>
        </row>
        <row r="910">
          <cell r="J910">
            <v>37431</v>
          </cell>
        </row>
        <row r="911">
          <cell r="J911">
            <v>37432</v>
          </cell>
        </row>
        <row r="912">
          <cell r="J912">
            <v>37433</v>
          </cell>
        </row>
        <row r="913">
          <cell r="J913">
            <v>37434</v>
          </cell>
        </row>
        <row r="914">
          <cell r="J914">
            <v>37435</v>
          </cell>
        </row>
        <row r="915">
          <cell r="J915">
            <v>37438</v>
          </cell>
        </row>
        <row r="916">
          <cell r="J916">
            <v>37439</v>
          </cell>
        </row>
        <row r="917">
          <cell r="J917">
            <v>37440</v>
          </cell>
        </row>
        <row r="918">
          <cell r="J918">
            <v>37441</v>
          </cell>
        </row>
        <row r="919">
          <cell r="J919">
            <v>37442</v>
          </cell>
        </row>
        <row r="920">
          <cell r="J920">
            <v>37445</v>
          </cell>
        </row>
        <row r="921">
          <cell r="J921">
            <v>37446</v>
          </cell>
        </row>
        <row r="922">
          <cell r="J922">
            <v>37447</v>
          </cell>
        </row>
        <row r="923">
          <cell r="J923">
            <v>37448</v>
          </cell>
        </row>
        <row r="924">
          <cell r="J924">
            <v>37449</v>
          </cell>
        </row>
        <row r="925">
          <cell r="J925">
            <v>37452</v>
          </cell>
        </row>
        <row r="926">
          <cell r="J926">
            <v>37453</v>
          </cell>
        </row>
        <row r="927">
          <cell r="J927">
            <v>37454</v>
          </cell>
        </row>
        <row r="928">
          <cell r="J928">
            <v>37455</v>
          </cell>
        </row>
        <row r="929">
          <cell r="J929">
            <v>37456</v>
          </cell>
        </row>
        <row r="930">
          <cell r="J930">
            <v>37459</v>
          </cell>
        </row>
        <row r="931">
          <cell r="J931">
            <v>37460</v>
          </cell>
        </row>
        <row r="932">
          <cell r="J932">
            <v>37461</v>
          </cell>
        </row>
        <row r="933">
          <cell r="J933">
            <v>37462</v>
          </cell>
        </row>
        <row r="934">
          <cell r="J934">
            <v>37463</v>
          </cell>
        </row>
        <row r="935">
          <cell r="J935">
            <v>37466</v>
          </cell>
        </row>
        <row r="936">
          <cell r="J936">
            <v>37467</v>
          </cell>
        </row>
        <row r="937">
          <cell r="J937">
            <v>37468</v>
          </cell>
        </row>
        <row r="938">
          <cell r="J938">
            <v>37469</v>
          </cell>
        </row>
        <row r="939">
          <cell r="J939">
            <v>37470</v>
          </cell>
        </row>
        <row r="940">
          <cell r="J940">
            <v>37473</v>
          </cell>
        </row>
        <row r="941">
          <cell r="J941">
            <v>37474</v>
          </cell>
        </row>
        <row r="942">
          <cell r="J942">
            <v>37475</v>
          </cell>
        </row>
        <row r="943">
          <cell r="J943">
            <v>37476</v>
          </cell>
        </row>
        <row r="944">
          <cell r="J944">
            <v>37477</v>
          </cell>
        </row>
        <row r="945">
          <cell r="J945">
            <v>37480</v>
          </cell>
        </row>
        <row r="946">
          <cell r="J946">
            <v>37481</v>
          </cell>
        </row>
        <row r="947">
          <cell r="J947">
            <v>37482</v>
          </cell>
        </row>
        <row r="948">
          <cell r="J948">
            <v>37483</v>
          </cell>
        </row>
        <row r="949">
          <cell r="J949">
            <v>37484</v>
          </cell>
        </row>
        <row r="950">
          <cell r="J950">
            <v>37487</v>
          </cell>
        </row>
        <row r="951">
          <cell r="J951">
            <v>37488</v>
          </cell>
        </row>
        <row r="952">
          <cell r="J952">
            <v>37489</v>
          </cell>
        </row>
        <row r="953">
          <cell r="J953">
            <v>37490</v>
          </cell>
        </row>
        <row r="954">
          <cell r="J954">
            <v>37491</v>
          </cell>
        </row>
        <row r="955">
          <cell r="J955">
            <v>37494</v>
          </cell>
        </row>
        <row r="956">
          <cell r="J956">
            <v>37495</v>
          </cell>
        </row>
        <row r="957">
          <cell r="J957">
            <v>37496</v>
          </cell>
        </row>
        <row r="958">
          <cell r="J958">
            <v>37497</v>
          </cell>
        </row>
        <row r="959">
          <cell r="J959">
            <v>37498</v>
          </cell>
        </row>
        <row r="960">
          <cell r="J960">
            <v>37501</v>
          </cell>
        </row>
        <row r="961">
          <cell r="J961">
            <v>37502</v>
          </cell>
        </row>
        <row r="962">
          <cell r="J962">
            <v>37503</v>
          </cell>
        </row>
        <row r="963">
          <cell r="J963">
            <v>37504</v>
          </cell>
        </row>
        <row r="964">
          <cell r="J964">
            <v>37505</v>
          </cell>
        </row>
        <row r="965">
          <cell r="J965">
            <v>37508</v>
          </cell>
        </row>
        <row r="966">
          <cell r="J966">
            <v>37509</v>
          </cell>
        </row>
        <row r="967">
          <cell r="J967">
            <v>37510</v>
          </cell>
        </row>
        <row r="968">
          <cell r="J968">
            <v>37511</v>
          </cell>
        </row>
        <row r="969">
          <cell r="J969">
            <v>37512</v>
          </cell>
        </row>
        <row r="970">
          <cell r="J970">
            <v>37515</v>
          </cell>
        </row>
        <row r="971">
          <cell r="J971">
            <v>37516</v>
          </cell>
        </row>
        <row r="972">
          <cell r="J972">
            <v>37517</v>
          </cell>
        </row>
        <row r="973">
          <cell r="J973">
            <v>37518</v>
          </cell>
        </row>
        <row r="974">
          <cell r="J974">
            <v>37519</v>
          </cell>
        </row>
        <row r="975">
          <cell r="J975">
            <v>37522</v>
          </cell>
        </row>
        <row r="976">
          <cell r="J976">
            <v>37523</v>
          </cell>
        </row>
        <row r="977">
          <cell r="J977">
            <v>37524</v>
          </cell>
        </row>
        <row r="978">
          <cell r="J978">
            <v>37525</v>
          </cell>
        </row>
        <row r="979">
          <cell r="J979">
            <v>37526</v>
          </cell>
        </row>
        <row r="980">
          <cell r="J980">
            <v>37529</v>
          </cell>
        </row>
        <row r="981">
          <cell r="J981">
            <v>37530</v>
          </cell>
        </row>
        <row r="982">
          <cell r="J982">
            <v>37531</v>
          </cell>
        </row>
        <row r="983">
          <cell r="J983">
            <v>37532</v>
          </cell>
        </row>
        <row r="984">
          <cell r="J984">
            <v>37533</v>
          </cell>
        </row>
        <row r="985">
          <cell r="J985">
            <v>37536</v>
          </cell>
        </row>
        <row r="986">
          <cell r="J986">
            <v>37537</v>
          </cell>
        </row>
        <row r="987">
          <cell r="J987">
            <v>37538</v>
          </cell>
        </row>
        <row r="988">
          <cell r="J988">
            <v>37539</v>
          </cell>
        </row>
        <row r="989">
          <cell r="J989">
            <v>37540</v>
          </cell>
        </row>
        <row r="990">
          <cell r="J990">
            <v>37543</v>
          </cell>
        </row>
        <row r="991">
          <cell r="J991">
            <v>37544</v>
          </cell>
        </row>
        <row r="992">
          <cell r="J992">
            <v>37545</v>
          </cell>
        </row>
        <row r="993">
          <cell r="J993">
            <v>37546</v>
          </cell>
        </row>
        <row r="994">
          <cell r="J994">
            <v>37547</v>
          </cell>
        </row>
        <row r="995">
          <cell r="J995">
            <v>37550</v>
          </cell>
        </row>
        <row r="996">
          <cell r="J996">
            <v>37551</v>
          </cell>
        </row>
        <row r="997">
          <cell r="J997">
            <v>37552</v>
          </cell>
        </row>
        <row r="998">
          <cell r="J998">
            <v>37553</v>
          </cell>
        </row>
        <row r="999">
          <cell r="J999">
            <v>37554</v>
          </cell>
        </row>
        <row r="1000">
          <cell r="J1000">
            <v>37557</v>
          </cell>
        </row>
        <row r="1001">
          <cell r="J1001">
            <v>37558</v>
          </cell>
        </row>
        <row r="1002">
          <cell r="J1002">
            <v>37559</v>
          </cell>
        </row>
        <row r="1003">
          <cell r="J1003">
            <v>37560</v>
          </cell>
        </row>
        <row r="1004">
          <cell r="J1004">
            <v>37561</v>
          </cell>
        </row>
        <row r="1005">
          <cell r="J1005">
            <v>37564</v>
          </cell>
        </row>
        <row r="1006">
          <cell r="J1006">
            <v>37565</v>
          </cell>
        </row>
        <row r="1007">
          <cell r="J1007">
            <v>37566</v>
          </cell>
        </row>
        <row r="1008">
          <cell r="J1008">
            <v>37567</v>
          </cell>
        </row>
        <row r="1009">
          <cell r="J1009">
            <v>37568</v>
          </cell>
        </row>
        <row r="1010">
          <cell r="J1010">
            <v>37571</v>
          </cell>
        </row>
        <row r="1011">
          <cell r="J1011">
            <v>37572</v>
          </cell>
        </row>
        <row r="1012">
          <cell r="J1012">
            <v>37573</v>
          </cell>
        </row>
        <row r="1013">
          <cell r="J1013">
            <v>37574</v>
          </cell>
        </row>
        <row r="1014">
          <cell r="J1014">
            <v>37575</v>
          </cell>
        </row>
        <row r="1015">
          <cell r="J1015">
            <v>37578</v>
          </cell>
        </row>
        <row r="1016">
          <cell r="J1016">
            <v>37579</v>
          </cell>
        </row>
        <row r="1017">
          <cell r="J1017">
            <v>37580</v>
          </cell>
        </row>
        <row r="1018">
          <cell r="J1018">
            <v>37581</v>
          </cell>
        </row>
        <row r="1019">
          <cell r="J1019">
            <v>37582</v>
          </cell>
        </row>
        <row r="1020">
          <cell r="J1020">
            <v>37585</v>
          </cell>
        </row>
        <row r="1021">
          <cell r="J1021">
            <v>37586</v>
          </cell>
        </row>
        <row r="1022">
          <cell r="J1022">
            <v>37587</v>
          </cell>
        </row>
        <row r="1023">
          <cell r="J1023">
            <v>37588</v>
          </cell>
        </row>
        <row r="1024">
          <cell r="J1024">
            <v>37589</v>
          </cell>
        </row>
        <row r="1025">
          <cell r="J1025">
            <v>37592</v>
          </cell>
        </row>
        <row r="1026">
          <cell r="J1026">
            <v>37593</v>
          </cell>
        </row>
        <row r="1027">
          <cell r="J1027">
            <v>37594</v>
          </cell>
        </row>
        <row r="1028">
          <cell r="J1028">
            <v>37595</v>
          </cell>
        </row>
        <row r="1029">
          <cell r="J1029">
            <v>37596</v>
          </cell>
        </row>
        <row r="1030">
          <cell r="J1030">
            <v>37599</v>
          </cell>
        </row>
        <row r="1031">
          <cell r="J1031">
            <v>37600</v>
          </cell>
        </row>
        <row r="1032">
          <cell r="J1032">
            <v>37601</v>
          </cell>
        </row>
        <row r="1033">
          <cell r="J1033">
            <v>37602</v>
          </cell>
        </row>
        <row r="1034">
          <cell r="J1034">
            <v>37603</v>
          </cell>
        </row>
        <row r="1035">
          <cell r="J1035">
            <v>37606</v>
          </cell>
        </row>
        <row r="1036">
          <cell r="J1036">
            <v>37607</v>
          </cell>
        </row>
        <row r="1037">
          <cell r="J1037">
            <v>37608</v>
          </cell>
        </row>
        <row r="1038">
          <cell r="J1038">
            <v>37609</v>
          </cell>
        </row>
        <row r="1039">
          <cell r="J1039">
            <v>37610</v>
          </cell>
        </row>
        <row r="1040">
          <cell r="J1040">
            <v>37613</v>
          </cell>
        </row>
        <row r="1041">
          <cell r="J1041">
            <v>37614</v>
          </cell>
        </row>
        <row r="1042">
          <cell r="J1042">
            <v>37615</v>
          </cell>
        </row>
        <row r="1043">
          <cell r="J1043">
            <v>37616</v>
          </cell>
        </row>
        <row r="1044">
          <cell r="J1044">
            <v>37617</v>
          </cell>
        </row>
        <row r="1045">
          <cell r="J1045">
            <v>37620</v>
          </cell>
        </row>
        <row r="1046">
          <cell r="J1046">
            <v>37621</v>
          </cell>
        </row>
        <row r="1047">
          <cell r="J1047">
            <v>37622</v>
          </cell>
        </row>
        <row r="1048">
          <cell r="J1048">
            <v>37623</v>
          </cell>
        </row>
        <row r="1049">
          <cell r="J1049">
            <v>37624</v>
          </cell>
        </row>
        <row r="1050">
          <cell r="J1050">
            <v>37627</v>
          </cell>
        </row>
        <row r="1051">
          <cell r="J1051">
            <v>37628</v>
          </cell>
        </row>
        <row r="1052">
          <cell r="J1052">
            <v>37629</v>
          </cell>
        </row>
        <row r="1053">
          <cell r="J1053">
            <v>37630</v>
          </cell>
        </row>
        <row r="1054">
          <cell r="J1054">
            <v>37631</v>
          </cell>
        </row>
        <row r="1055">
          <cell r="J1055">
            <v>37634</v>
          </cell>
        </row>
        <row r="1056">
          <cell r="J1056">
            <v>37635</v>
          </cell>
        </row>
        <row r="1057">
          <cell r="J1057">
            <v>37636</v>
          </cell>
        </row>
        <row r="1058">
          <cell r="J1058">
            <v>37637</v>
          </cell>
        </row>
        <row r="1059">
          <cell r="J1059">
            <v>37638</v>
          </cell>
        </row>
        <row r="1060">
          <cell r="J1060">
            <v>37641</v>
          </cell>
        </row>
        <row r="1061">
          <cell r="J1061">
            <v>37642</v>
          </cell>
        </row>
        <row r="1062">
          <cell r="J1062">
            <v>37643</v>
          </cell>
        </row>
        <row r="1063">
          <cell r="J1063">
            <v>37644</v>
          </cell>
        </row>
        <row r="1064">
          <cell r="J1064">
            <v>37645</v>
          </cell>
        </row>
        <row r="1065">
          <cell r="J1065">
            <v>37648</v>
          </cell>
        </row>
        <row r="1066">
          <cell r="J1066">
            <v>37649</v>
          </cell>
        </row>
        <row r="1067">
          <cell r="J1067">
            <v>37650</v>
          </cell>
        </row>
        <row r="1068">
          <cell r="J1068">
            <v>37651</v>
          </cell>
        </row>
        <row r="1069">
          <cell r="J1069">
            <v>37652</v>
          </cell>
        </row>
        <row r="1070">
          <cell r="J1070">
            <v>37655</v>
          </cell>
        </row>
        <row r="1071">
          <cell r="J1071">
            <v>37656</v>
          </cell>
        </row>
        <row r="1072">
          <cell r="J1072">
            <v>37657</v>
          </cell>
        </row>
        <row r="1073">
          <cell r="J1073">
            <v>37658</v>
          </cell>
        </row>
        <row r="1074">
          <cell r="J1074">
            <v>37659</v>
          </cell>
        </row>
        <row r="1075">
          <cell r="J1075">
            <v>37662</v>
          </cell>
        </row>
        <row r="1076">
          <cell r="J1076">
            <v>37663</v>
          </cell>
        </row>
        <row r="1077">
          <cell r="J1077">
            <v>37664</v>
          </cell>
        </row>
        <row r="1078">
          <cell r="J1078">
            <v>37665</v>
          </cell>
        </row>
        <row r="1079">
          <cell r="J1079">
            <v>37666</v>
          </cell>
        </row>
        <row r="1080">
          <cell r="J1080">
            <v>37669</v>
          </cell>
        </row>
        <row r="1081">
          <cell r="J1081">
            <v>37670</v>
          </cell>
        </row>
        <row r="1082">
          <cell r="J1082">
            <v>37671</v>
          </cell>
        </row>
        <row r="1083">
          <cell r="J1083">
            <v>37672</v>
          </cell>
        </row>
        <row r="1084">
          <cell r="J1084">
            <v>37673</v>
          </cell>
        </row>
        <row r="1085">
          <cell r="J1085">
            <v>37676</v>
          </cell>
        </row>
        <row r="1086">
          <cell r="J1086">
            <v>37677</v>
          </cell>
        </row>
        <row r="1087">
          <cell r="J1087">
            <v>37678</v>
          </cell>
        </row>
        <row r="1088">
          <cell r="J1088">
            <v>37679</v>
          </cell>
        </row>
        <row r="1089">
          <cell r="J1089">
            <v>37680</v>
          </cell>
        </row>
        <row r="1090">
          <cell r="J1090">
            <v>37683</v>
          </cell>
        </row>
        <row r="1091">
          <cell r="J1091">
            <v>37684</v>
          </cell>
        </row>
        <row r="1092">
          <cell r="J1092">
            <v>37685</v>
          </cell>
        </row>
        <row r="1093">
          <cell r="J1093">
            <v>37686</v>
          </cell>
        </row>
        <row r="1094">
          <cell r="J1094">
            <v>37687</v>
          </cell>
        </row>
        <row r="1095">
          <cell r="J1095">
            <v>37690</v>
          </cell>
        </row>
        <row r="1096">
          <cell r="J1096">
            <v>37691</v>
          </cell>
        </row>
        <row r="1097">
          <cell r="J1097">
            <v>37692</v>
          </cell>
        </row>
        <row r="1098">
          <cell r="J1098">
            <v>37693</v>
          </cell>
        </row>
        <row r="1099">
          <cell r="J1099">
            <v>37694</v>
          </cell>
        </row>
        <row r="1100">
          <cell r="J1100">
            <v>37697</v>
          </cell>
        </row>
        <row r="1101">
          <cell r="J1101">
            <v>37698</v>
          </cell>
        </row>
        <row r="1102">
          <cell r="J1102">
            <v>37699</v>
          </cell>
        </row>
        <row r="1103">
          <cell r="J1103">
            <v>37700</v>
          </cell>
        </row>
        <row r="1104">
          <cell r="J1104">
            <v>37701</v>
          </cell>
        </row>
        <row r="1105">
          <cell r="J1105">
            <v>37704</v>
          </cell>
        </row>
        <row r="1106">
          <cell r="J1106">
            <v>37705</v>
          </cell>
        </row>
        <row r="1107">
          <cell r="J1107">
            <v>37706</v>
          </cell>
        </row>
        <row r="1108">
          <cell r="J1108">
            <v>37707</v>
          </cell>
        </row>
        <row r="1109">
          <cell r="J1109">
            <v>37708</v>
          </cell>
        </row>
        <row r="1110">
          <cell r="J1110">
            <v>37711</v>
          </cell>
        </row>
        <row r="1111">
          <cell r="J1111">
            <v>37712</v>
          </cell>
        </row>
        <row r="1112">
          <cell r="J1112">
            <v>37713</v>
          </cell>
        </row>
        <row r="1113">
          <cell r="J1113">
            <v>37714</v>
          </cell>
        </row>
        <row r="1114">
          <cell r="J1114">
            <v>37715</v>
          </cell>
        </row>
        <row r="1115">
          <cell r="J1115">
            <v>37718</v>
          </cell>
        </row>
        <row r="1116">
          <cell r="J1116">
            <v>37719</v>
          </cell>
        </row>
        <row r="1117">
          <cell r="J1117">
            <v>37720</v>
          </cell>
        </row>
        <row r="1118">
          <cell r="J1118">
            <v>37721</v>
          </cell>
        </row>
        <row r="1119">
          <cell r="J1119">
            <v>37722</v>
          </cell>
        </row>
        <row r="1120">
          <cell r="J1120">
            <v>37725</v>
          </cell>
        </row>
        <row r="1121">
          <cell r="J1121">
            <v>37726</v>
          </cell>
        </row>
        <row r="1122">
          <cell r="J1122">
            <v>37727</v>
          </cell>
        </row>
        <row r="1123">
          <cell r="J1123">
            <v>37728</v>
          </cell>
        </row>
        <row r="1124">
          <cell r="J1124">
            <v>37729</v>
          </cell>
        </row>
        <row r="1125">
          <cell r="J1125">
            <v>37732</v>
          </cell>
        </row>
        <row r="1126">
          <cell r="J1126">
            <v>37733</v>
          </cell>
        </row>
        <row r="1127">
          <cell r="J1127">
            <v>37734</v>
          </cell>
        </row>
        <row r="1128">
          <cell r="J1128">
            <v>37735</v>
          </cell>
        </row>
        <row r="1129">
          <cell r="J1129">
            <v>37736</v>
          </cell>
        </row>
        <row r="1130">
          <cell r="J1130">
            <v>37739</v>
          </cell>
        </row>
        <row r="1131">
          <cell r="J1131">
            <v>37740</v>
          </cell>
        </row>
        <row r="1132">
          <cell r="J1132">
            <v>37741</v>
          </cell>
        </row>
        <row r="1133">
          <cell r="J1133">
            <v>37742</v>
          </cell>
        </row>
        <row r="1134">
          <cell r="J1134">
            <v>37743</v>
          </cell>
        </row>
        <row r="1135">
          <cell r="J1135">
            <v>37746</v>
          </cell>
        </row>
        <row r="1136">
          <cell r="J1136">
            <v>37747</v>
          </cell>
        </row>
        <row r="1137">
          <cell r="J1137">
            <v>37748</v>
          </cell>
        </row>
        <row r="1138">
          <cell r="J1138">
            <v>37749</v>
          </cell>
        </row>
        <row r="1139">
          <cell r="J1139">
            <v>37750</v>
          </cell>
        </row>
        <row r="1140">
          <cell r="J1140">
            <v>37753</v>
          </cell>
        </row>
        <row r="1141">
          <cell r="J1141">
            <v>37754</v>
          </cell>
        </row>
        <row r="1142">
          <cell r="J1142">
            <v>37755</v>
          </cell>
        </row>
        <row r="1143">
          <cell r="J1143">
            <v>37756</v>
          </cell>
        </row>
        <row r="1144">
          <cell r="J1144">
            <v>37757</v>
          </cell>
        </row>
        <row r="1145">
          <cell r="J1145">
            <v>37760</v>
          </cell>
        </row>
        <row r="1146">
          <cell r="J1146">
            <v>37761</v>
          </cell>
        </row>
        <row r="1147">
          <cell r="J1147">
            <v>37762</v>
          </cell>
        </row>
        <row r="1148">
          <cell r="J1148">
            <v>37763</v>
          </cell>
        </row>
        <row r="1149">
          <cell r="J1149">
            <v>37764</v>
          </cell>
        </row>
        <row r="1150">
          <cell r="J1150">
            <v>37767</v>
          </cell>
        </row>
        <row r="1151">
          <cell r="J1151">
            <v>37768</v>
          </cell>
        </row>
        <row r="1152">
          <cell r="J1152">
            <v>37769</v>
          </cell>
        </row>
        <row r="1153">
          <cell r="J1153">
            <v>37770</v>
          </cell>
        </row>
        <row r="1154">
          <cell r="J1154">
            <v>37771</v>
          </cell>
        </row>
        <row r="1155">
          <cell r="J1155">
            <v>37774</v>
          </cell>
        </row>
        <row r="1156">
          <cell r="J1156">
            <v>37775</v>
          </cell>
        </row>
        <row r="1157">
          <cell r="J1157">
            <v>37776</v>
          </cell>
        </row>
        <row r="1158">
          <cell r="J1158">
            <v>37777</v>
          </cell>
        </row>
        <row r="1159">
          <cell r="J1159">
            <v>37778</v>
          </cell>
        </row>
        <row r="1160">
          <cell r="J1160">
            <v>37781</v>
          </cell>
        </row>
        <row r="1161">
          <cell r="J1161">
            <v>37782</v>
          </cell>
        </row>
        <row r="1162">
          <cell r="J1162">
            <v>37783</v>
          </cell>
        </row>
        <row r="1163">
          <cell r="J1163">
            <v>37784</v>
          </cell>
        </row>
        <row r="1164">
          <cell r="J1164">
            <v>37785</v>
          </cell>
        </row>
        <row r="1165">
          <cell r="J1165">
            <v>37788</v>
          </cell>
        </row>
        <row r="1166">
          <cell r="J1166">
            <v>37789</v>
          </cell>
        </row>
        <row r="1167">
          <cell r="J1167">
            <v>37790</v>
          </cell>
        </row>
        <row r="1168">
          <cell r="J1168">
            <v>37791</v>
          </cell>
        </row>
        <row r="1169">
          <cell r="J1169">
            <v>37792</v>
          </cell>
        </row>
        <row r="1170">
          <cell r="J1170">
            <v>37795</v>
          </cell>
        </row>
        <row r="1171">
          <cell r="J1171">
            <v>37796</v>
          </cell>
        </row>
        <row r="1172">
          <cell r="J1172">
            <v>37797</v>
          </cell>
        </row>
        <row r="1173">
          <cell r="J1173">
            <v>37798</v>
          </cell>
        </row>
        <row r="1174">
          <cell r="J1174">
            <v>37799</v>
          </cell>
        </row>
        <row r="1175">
          <cell r="J1175">
            <v>37802</v>
          </cell>
        </row>
        <row r="1176">
          <cell r="J1176">
            <v>37803</v>
          </cell>
        </row>
        <row r="1177">
          <cell r="J1177">
            <v>37804</v>
          </cell>
        </row>
        <row r="1178">
          <cell r="J1178">
            <v>37805</v>
          </cell>
        </row>
        <row r="1179">
          <cell r="J1179">
            <v>37806</v>
          </cell>
        </row>
        <row r="1180">
          <cell r="J1180">
            <v>37809</v>
          </cell>
        </row>
        <row r="1181">
          <cell r="J1181">
            <v>37810</v>
          </cell>
        </row>
        <row r="1182">
          <cell r="J1182">
            <v>37811</v>
          </cell>
        </row>
        <row r="1183">
          <cell r="J1183">
            <v>37812</v>
          </cell>
        </row>
        <row r="1184">
          <cell r="J1184">
            <v>37813</v>
          </cell>
        </row>
        <row r="1185">
          <cell r="J1185">
            <v>37816</v>
          </cell>
        </row>
        <row r="1186">
          <cell r="J1186">
            <v>37817</v>
          </cell>
        </row>
        <row r="1187">
          <cell r="J1187">
            <v>37818</v>
          </cell>
        </row>
        <row r="1188">
          <cell r="J1188">
            <v>37819</v>
          </cell>
        </row>
        <row r="1189">
          <cell r="J1189">
            <v>37820</v>
          </cell>
        </row>
        <row r="1190">
          <cell r="J1190">
            <v>37823</v>
          </cell>
        </row>
        <row r="1191">
          <cell r="J1191">
            <v>37824</v>
          </cell>
        </row>
        <row r="1192">
          <cell r="J1192">
            <v>37825</v>
          </cell>
        </row>
        <row r="1193">
          <cell r="J1193">
            <v>37826</v>
          </cell>
        </row>
        <row r="1194">
          <cell r="J1194">
            <v>37827</v>
          </cell>
        </row>
        <row r="1195">
          <cell r="J1195">
            <v>37830</v>
          </cell>
        </row>
        <row r="1196">
          <cell r="J1196">
            <v>37831</v>
          </cell>
        </row>
        <row r="1197">
          <cell r="J1197">
            <v>37832</v>
          </cell>
        </row>
        <row r="1198">
          <cell r="J1198">
            <v>37833</v>
          </cell>
        </row>
        <row r="1199">
          <cell r="J1199">
            <v>37834</v>
          </cell>
        </row>
        <row r="1200">
          <cell r="J1200">
            <v>37837</v>
          </cell>
        </row>
        <row r="1201">
          <cell r="J1201">
            <v>37838</v>
          </cell>
        </row>
        <row r="1202">
          <cell r="J1202">
            <v>37839</v>
          </cell>
        </row>
        <row r="1203">
          <cell r="J1203">
            <v>37840</v>
          </cell>
        </row>
        <row r="1204">
          <cell r="J1204">
            <v>37841</v>
          </cell>
        </row>
        <row r="1205">
          <cell r="J1205">
            <v>37844</v>
          </cell>
        </row>
        <row r="1206">
          <cell r="J1206">
            <v>37845</v>
          </cell>
        </row>
        <row r="1207">
          <cell r="J1207">
            <v>37846</v>
          </cell>
        </row>
        <row r="1208">
          <cell r="J1208">
            <v>37847</v>
          </cell>
        </row>
        <row r="1209">
          <cell r="J1209">
            <v>37848</v>
          </cell>
        </row>
        <row r="1210">
          <cell r="J1210">
            <v>37851</v>
          </cell>
        </row>
        <row r="1211">
          <cell r="J1211">
            <v>37852</v>
          </cell>
        </row>
        <row r="1212">
          <cell r="J1212">
            <v>37853</v>
          </cell>
        </row>
        <row r="1213">
          <cell r="J1213">
            <v>37854</v>
          </cell>
        </row>
        <row r="1214">
          <cell r="J1214">
            <v>37855</v>
          </cell>
        </row>
        <row r="1215">
          <cell r="J1215">
            <v>37858</v>
          </cell>
        </row>
        <row r="1216">
          <cell r="J1216">
            <v>37859</v>
          </cell>
        </row>
        <row r="1217">
          <cell r="J1217">
            <v>37860</v>
          </cell>
        </row>
        <row r="1218">
          <cell r="J1218">
            <v>37861</v>
          </cell>
        </row>
        <row r="1219">
          <cell r="J1219">
            <v>37862</v>
          </cell>
        </row>
        <row r="1220">
          <cell r="J1220">
            <v>37865</v>
          </cell>
        </row>
        <row r="1221">
          <cell r="J1221">
            <v>37866</v>
          </cell>
        </row>
        <row r="1222">
          <cell r="J1222">
            <v>37867</v>
          </cell>
        </row>
        <row r="1223">
          <cell r="J1223">
            <v>37868</v>
          </cell>
        </row>
        <row r="1224">
          <cell r="J1224">
            <v>37869</v>
          </cell>
        </row>
        <row r="1225">
          <cell r="J1225">
            <v>37872</v>
          </cell>
        </row>
        <row r="1226">
          <cell r="J1226">
            <v>37873</v>
          </cell>
        </row>
        <row r="1227">
          <cell r="J1227">
            <v>37874</v>
          </cell>
        </row>
        <row r="1228">
          <cell r="J1228">
            <v>37875</v>
          </cell>
        </row>
        <row r="1229">
          <cell r="J1229">
            <v>37876</v>
          </cell>
        </row>
        <row r="1230">
          <cell r="J1230">
            <v>37879</v>
          </cell>
        </row>
        <row r="1231">
          <cell r="J1231">
            <v>37880</v>
          </cell>
        </row>
        <row r="1232">
          <cell r="J1232">
            <v>37881</v>
          </cell>
        </row>
        <row r="1233">
          <cell r="J1233">
            <v>37882</v>
          </cell>
        </row>
        <row r="1234">
          <cell r="J1234">
            <v>37883</v>
          </cell>
        </row>
        <row r="1235">
          <cell r="J1235">
            <v>37886</v>
          </cell>
        </row>
        <row r="1236">
          <cell r="J1236">
            <v>37887</v>
          </cell>
        </row>
        <row r="1237">
          <cell r="J1237">
            <v>37888</v>
          </cell>
        </row>
        <row r="1238">
          <cell r="J1238">
            <v>37889</v>
          </cell>
        </row>
        <row r="1239">
          <cell r="J1239">
            <v>37890</v>
          </cell>
        </row>
        <row r="1240">
          <cell r="J1240">
            <v>37893</v>
          </cell>
        </row>
        <row r="1241">
          <cell r="J1241">
            <v>37894</v>
          </cell>
        </row>
        <row r="1242">
          <cell r="J1242">
            <v>37895</v>
          </cell>
        </row>
        <row r="1243">
          <cell r="J1243">
            <v>37896</v>
          </cell>
        </row>
        <row r="1244">
          <cell r="J1244">
            <v>37897</v>
          </cell>
        </row>
        <row r="1245">
          <cell r="J1245">
            <v>37900</v>
          </cell>
        </row>
        <row r="1246">
          <cell r="J1246">
            <v>37901</v>
          </cell>
        </row>
        <row r="1247">
          <cell r="J1247">
            <v>37902</v>
          </cell>
        </row>
        <row r="1248">
          <cell r="J1248">
            <v>37903</v>
          </cell>
        </row>
        <row r="1249">
          <cell r="J1249">
            <v>37904</v>
          </cell>
        </row>
        <row r="1250">
          <cell r="J1250">
            <v>37907</v>
          </cell>
        </row>
        <row r="1251">
          <cell r="J1251">
            <v>37908</v>
          </cell>
        </row>
        <row r="1252">
          <cell r="J1252">
            <v>37909</v>
          </cell>
        </row>
        <row r="1253">
          <cell r="J1253">
            <v>37910</v>
          </cell>
        </row>
        <row r="1254">
          <cell r="J1254">
            <v>37911</v>
          </cell>
        </row>
        <row r="1255">
          <cell r="J1255">
            <v>37914</v>
          </cell>
        </row>
        <row r="1256">
          <cell r="J1256">
            <v>37915</v>
          </cell>
        </row>
        <row r="1257">
          <cell r="J1257">
            <v>37916</v>
          </cell>
        </row>
        <row r="1258">
          <cell r="J1258">
            <v>37917</v>
          </cell>
        </row>
        <row r="1259">
          <cell r="J1259">
            <v>37918</v>
          </cell>
        </row>
        <row r="1260">
          <cell r="J1260">
            <v>37921</v>
          </cell>
        </row>
        <row r="1261">
          <cell r="J1261">
            <v>37922</v>
          </cell>
        </row>
        <row r="1262">
          <cell r="J1262">
            <v>37923</v>
          </cell>
        </row>
        <row r="1263">
          <cell r="J1263">
            <v>37924</v>
          </cell>
        </row>
        <row r="1264">
          <cell r="J1264">
            <v>37925</v>
          </cell>
        </row>
        <row r="1265">
          <cell r="J1265">
            <v>37928</v>
          </cell>
        </row>
        <row r="1266">
          <cell r="J1266">
            <v>37929</v>
          </cell>
        </row>
        <row r="1267">
          <cell r="J1267">
            <v>37930</v>
          </cell>
        </row>
        <row r="1268">
          <cell r="J1268">
            <v>37931</v>
          </cell>
        </row>
        <row r="1269">
          <cell r="J1269">
            <v>37932</v>
          </cell>
        </row>
        <row r="1270">
          <cell r="J1270">
            <v>37935</v>
          </cell>
        </row>
        <row r="1271">
          <cell r="J1271">
            <v>37936</v>
          </cell>
        </row>
        <row r="1272">
          <cell r="J1272">
            <v>37937</v>
          </cell>
        </row>
        <row r="1273">
          <cell r="J1273">
            <v>37938</v>
          </cell>
        </row>
        <row r="1274">
          <cell r="J1274">
            <v>37939</v>
          </cell>
        </row>
        <row r="1275">
          <cell r="J1275">
            <v>37942</v>
          </cell>
        </row>
        <row r="1276">
          <cell r="J1276">
            <v>37943</v>
          </cell>
        </row>
        <row r="1277">
          <cell r="J1277">
            <v>37944</v>
          </cell>
        </row>
        <row r="1278">
          <cell r="J1278">
            <v>37945</v>
          </cell>
        </row>
        <row r="1279">
          <cell r="J1279">
            <v>37946</v>
          </cell>
        </row>
        <row r="1280">
          <cell r="J1280">
            <v>37949</v>
          </cell>
        </row>
        <row r="1281">
          <cell r="J1281">
            <v>37950</v>
          </cell>
        </row>
        <row r="1282">
          <cell r="J1282">
            <v>37951</v>
          </cell>
        </row>
        <row r="1283">
          <cell r="J1283">
            <v>37952</v>
          </cell>
        </row>
        <row r="1284">
          <cell r="J1284">
            <v>37953</v>
          </cell>
        </row>
        <row r="1285">
          <cell r="J1285">
            <v>37956</v>
          </cell>
        </row>
        <row r="1286">
          <cell r="J1286">
            <v>37957</v>
          </cell>
        </row>
        <row r="1287">
          <cell r="J1287">
            <v>37958</v>
          </cell>
        </row>
        <row r="1288">
          <cell r="J1288">
            <v>37959</v>
          </cell>
        </row>
        <row r="1289">
          <cell r="J1289">
            <v>37960</v>
          </cell>
        </row>
        <row r="1290">
          <cell r="J1290">
            <v>37963</v>
          </cell>
        </row>
        <row r="1291">
          <cell r="J1291">
            <v>37964</v>
          </cell>
        </row>
        <row r="1292">
          <cell r="J1292">
            <v>37965</v>
          </cell>
        </row>
        <row r="1293">
          <cell r="J1293">
            <v>37966</v>
          </cell>
        </row>
        <row r="1294">
          <cell r="J1294">
            <v>37967</v>
          </cell>
        </row>
        <row r="1295">
          <cell r="J1295">
            <v>37970</v>
          </cell>
        </row>
        <row r="1296">
          <cell r="J1296">
            <v>37971</v>
          </cell>
        </row>
        <row r="1297">
          <cell r="J1297">
            <v>37972</v>
          </cell>
        </row>
        <row r="1298">
          <cell r="J1298">
            <v>37973</v>
          </cell>
        </row>
        <row r="1299">
          <cell r="J1299">
            <v>37974</v>
          </cell>
        </row>
        <row r="1300">
          <cell r="J1300">
            <v>37977</v>
          </cell>
        </row>
        <row r="1301">
          <cell r="J1301">
            <v>37978</v>
          </cell>
        </row>
        <row r="1302">
          <cell r="J1302">
            <v>37979</v>
          </cell>
        </row>
        <row r="1303">
          <cell r="J1303">
            <v>37980</v>
          </cell>
        </row>
        <row r="1304">
          <cell r="J1304">
            <v>37981</v>
          </cell>
        </row>
        <row r="1305">
          <cell r="J1305">
            <v>37984</v>
          </cell>
        </row>
        <row r="1306">
          <cell r="J1306">
            <v>37985</v>
          </cell>
        </row>
        <row r="1307">
          <cell r="J1307">
            <v>37986</v>
          </cell>
        </row>
        <row r="1308">
          <cell r="J1308">
            <v>37987</v>
          </cell>
        </row>
        <row r="1309">
          <cell r="J1309">
            <v>37988</v>
          </cell>
        </row>
        <row r="1310">
          <cell r="J1310">
            <v>37991</v>
          </cell>
        </row>
        <row r="1311">
          <cell r="J1311">
            <v>37992</v>
          </cell>
        </row>
        <row r="1312">
          <cell r="J1312">
            <v>37993</v>
          </cell>
        </row>
        <row r="1313">
          <cell r="J1313">
            <v>37994</v>
          </cell>
        </row>
        <row r="1314">
          <cell r="J1314">
            <v>37995</v>
          </cell>
        </row>
        <row r="1315">
          <cell r="J1315">
            <v>37998</v>
          </cell>
        </row>
        <row r="1316">
          <cell r="J1316">
            <v>37999</v>
          </cell>
        </row>
        <row r="1317">
          <cell r="J1317">
            <v>38000</v>
          </cell>
        </row>
        <row r="1318">
          <cell r="J1318">
            <v>38001</v>
          </cell>
        </row>
        <row r="1319">
          <cell r="J1319">
            <v>38002</v>
          </cell>
        </row>
        <row r="1320">
          <cell r="J1320">
            <v>38005</v>
          </cell>
        </row>
        <row r="1321">
          <cell r="J1321">
            <v>38006</v>
          </cell>
        </row>
        <row r="1322">
          <cell r="J1322">
            <v>38007</v>
          </cell>
        </row>
        <row r="1323">
          <cell r="J1323">
            <v>38008</v>
          </cell>
        </row>
        <row r="1324">
          <cell r="J1324">
            <v>38009</v>
          </cell>
        </row>
        <row r="1325">
          <cell r="J1325">
            <v>38012</v>
          </cell>
        </row>
        <row r="1326">
          <cell r="J1326">
            <v>38013</v>
          </cell>
        </row>
        <row r="1327">
          <cell r="J1327">
            <v>38014</v>
          </cell>
        </row>
        <row r="1328">
          <cell r="J1328">
            <v>38015</v>
          </cell>
        </row>
        <row r="1329">
          <cell r="J1329">
            <v>38016</v>
          </cell>
        </row>
        <row r="1330">
          <cell r="J1330">
            <v>38019</v>
          </cell>
        </row>
        <row r="1331">
          <cell r="J1331">
            <v>38020</v>
          </cell>
        </row>
        <row r="1332">
          <cell r="J1332">
            <v>38021</v>
          </cell>
        </row>
        <row r="1333">
          <cell r="J1333">
            <v>38022</v>
          </cell>
        </row>
        <row r="1334">
          <cell r="J1334">
            <v>38023</v>
          </cell>
        </row>
        <row r="1335">
          <cell r="J1335">
            <v>38026</v>
          </cell>
        </row>
        <row r="1336">
          <cell r="J1336">
            <v>38027</v>
          </cell>
        </row>
        <row r="1337">
          <cell r="J1337">
            <v>38028</v>
          </cell>
        </row>
        <row r="1338">
          <cell r="J1338">
            <v>38029</v>
          </cell>
        </row>
        <row r="1339">
          <cell r="J1339">
            <v>38030</v>
          </cell>
        </row>
        <row r="1340">
          <cell r="J1340">
            <v>38033</v>
          </cell>
        </row>
        <row r="1341">
          <cell r="J1341">
            <v>38034</v>
          </cell>
        </row>
        <row r="1342">
          <cell r="J1342">
            <v>38035</v>
          </cell>
        </row>
        <row r="1343">
          <cell r="J1343">
            <v>38036</v>
          </cell>
        </row>
        <row r="1344">
          <cell r="J1344">
            <v>38037</v>
          </cell>
        </row>
        <row r="1345">
          <cell r="J1345">
            <v>38040</v>
          </cell>
        </row>
        <row r="1346">
          <cell r="J1346">
            <v>38041</v>
          </cell>
        </row>
        <row r="1347">
          <cell r="J1347">
            <v>38042</v>
          </cell>
        </row>
        <row r="1348">
          <cell r="J1348">
            <v>38043</v>
          </cell>
        </row>
        <row r="1349">
          <cell r="J1349">
            <v>38044</v>
          </cell>
        </row>
        <row r="1350">
          <cell r="J1350">
            <v>38047</v>
          </cell>
        </row>
        <row r="1351">
          <cell r="J1351">
            <v>38048</v>
          </cell>
        </row>
        <row r="1352">
          <cell r="J1352">
            <v>38049</v>
          </cell>
        </row>
        <row r="1353">
          <cell r="J1353">
            <v>38050</v>
          </cell>
        </row>
        <row r="1354">
          <cell r="J1354">
            <v>38051</v>
          </cell>
        </row>
        <row r="1355">
          <cell r="J1355">
            <v>38054</v>
          </cell>
        </row>
        <row r="1356">
          <cell r="J1356">
            <v>38055</v>
          </cell>
        </row>
        <row r="1357">
          <cell r="J1357">
            <v>38056</v>
          </cell>
        </row>
        <row r="1358">
          <cell r="J1358">
            <v>38057</v>
          </cell>
        </row>
        <row r="1359">
          <cell r="J1359">
            <v>38058</v>
          </cell>
        </row>
        <row r="1360">
          <cell r="J1360">
            <v>38061</v>
          </cell>
        </row>
        <row r="1361">
          <cell r="J1361">
            <v>38062</v>
          </cell>
        </row>
        <row r="1362">
          <cell r="J1362">
            <v>38063</v>
          </cell>
        </row>
        <row r="1363">
          <cell r="J1363">
            <v>38064</v>
          </cell>
        </row>
        <row r="1364">
          <cell r="J1364">
            <v>38065</v>
          </cell>
        </row>
        <row r="1365">
          <cell r="J1365">
            <v>38068</v>
          </cell>
        </row>
        <row r="1366">
          <cell r="J1366">
            <v>38069</v>
          </cell>
        </row>
        <row r="1367">
          <cell r="J1367">
            <v>38070</v>
          </cell>
        </row>
        <row r="1368">
          <cell r="J1368">
            <v>38071</v>
          </cell>
        </row>
        <row r="1369">
          <cell r="J1369">
            <v>38072</v>
          </cell>
        </row>
        <row r="1370">
          <cell r="J1370">
            <v>38075</v>
          </cell>
        </row>
        <row r="1371">
          <cell r="J1371">
            <v>38076</v>
          </cell>
        </row>
        <row r="1372">
          <cell r="J1372">
            <v>38077</v>
          </cell>
        </row>
        <row r="1373">
          <cell r="J1373">
            <v>38078</v>
          </cell>
        </row>
        <row r="1374">
          <cell r="J1374">
            <v>38079</v>
          </cell>
        </row>
        <row r="1375">
          <cell r="J1375">
            <v>38082</v>
          </cell>
        </row>
        <row r="1376">
          <cell r="J1376">
            <v>38083</v>
          </cell>
        </row>
        <row r="1377">
          <cell r="J1377">
            <v>38084</v>
          </cell>
        </row>
        <row r="1378">
          <cell r="J1378">
            <v>38085</v>
          </cell>
        </row>
        <row r="1379">
          <cell r="J1379">
            <v>38086</v>
          </cell>
        </row>
        <row r="1380">
          <cell r="J1380">
            <v>38089</v>
          </cell>
        </row>
        <row r="1381">
          <cell r="J1381">
            <v>38090</v>
          </cell>
        </row>
        <row r="1382">
          <cell r="J1382">
            <v>38091</v>
          </cell>
        </row>
        <row r="1383">
          <cell r="J1383">
            <v>38092</v>
          </cell>
        </row>
        <row r="1384">
          <cell r="J1384">
            <v>38093</v>
          </cell>
        </row>
        <row r="1385">
          <cell r="J1385">
            <v>38096</v>
          </cell>
        </row>
        <row r="1386">
          <cell r="J1386">
            <v>38097</v>
          </cell>
        </row>
        <row r="1387">
          <cell r="J1387">
            <v>38098</v>
          </cell>
        </row>
        <row r="1388">
          <cell r="J1388">
            <v>38099</v>
          </cell>
        </row>
        <row r="1389">
          <cell r="J1389">
            <v>38100</v>
          </cell>
        </row>
        <row r="1390">
          <cell r="J1390">
            <v>38103</v>
          </cell>
        </row>
        <row r="1391">
          <cell r="J1391">
            <v>38104</v>
          </cell>
        </row>
        <row r="1392">
          <cell r="J1392">
            <v>38105</v>
          </cell>
        </row>
        <row r="1393">
          <cell r="J1393">
            <v>38106</v>
          </cell>
        </row>
        <row r="1394">
          <cell r="J1394">
            <v>38107</v>
          </cell>
        </row>
        <row r="1395">
          <cell r="J1395">
            <v>38110</v>
          </cell>
        </row>
        <row r="1396">
          <cell r="J1396">
            <v>38111</v>
          </cell>
        </row>
        <row r="1397">
          <cell r="J1397">
            <v>38112</v>
          </cell>
        </row>
        <row r="1398">
          <cell r="J1398">
            <v>38113</v>
          </cell>
        </row>
        <row r="1399">
          <cell r="J1399">
            <v>38114</v>
          </cell>
        </row>
        <row r="1400">
          <cell r="J1400">
            <v>38117</v>
          </cell>
        </row>
        <row r="1401">
          <cell r="J1401">
            <v>38118</v>
          </cell>
        </row>
        <row r="1402">
          <cell r="J1402">
            <v>38119</v>
          </cell>
        </row>
        <row r="1403">
          <cell r="J1403">
            <v>38120</v>
          </cell>
        </row>
        <row r="1404">
          <cell r="J1404">
            <v>38121</v>
          </cell>
        </row>
        <row r="1405">
          <cell r="J1405">
            <v>38124</v>
          </cell>
        </row>
        <row r="1406">
          <cell r="J1406">
            <v>38125</v>
          </cell>
        </row>
        <row r="1407">
          <cell r="J1407">
            <v>38126</v>
          </cell>
        </row>
        <row r="1408">
          <cell r="J1408">
            <v>38127</v>
          </cell>
        </row>
        <row r="1409">
          <cell r="J1409">
            <v>38128</v>
          </cell>
        </row>
        <row r="1410">
          <cell r="J1410">
            <v>38131</v>
          </cell>
        </row>
        <row r="1411">
          <cell r="J1411">
            <v>38132</v>
          </cell>
        </row>
        <row r="1412">
          <cell r="J1412">
            <v>38133</v>
          </cell>
        </row>
        <row r="1413">
          <cell r="J1413">
            <v>38134</v>
          </cell>
        </row>
        <row r="1414">
          <cell r="J1414">
            <v>38135</v>
          </cell>
        </row>
        <row r="1415">
          <cell r="J1415">
            <v>38138</v>
          </cell>
        </row>
        <row r="1416">
          <cell r="J1416">
            <v>38139</v>
          </cell>
        </row>
        <row r="1417">
          <cell r="J1417">
            <v>38140</v>
          </cell>
        </row>
        <row r="1418">
          <cell r="J1418">
            <v>38141</v>
          </cell>
        </row>
        <row r="1419">
          <cell r="J1419">
            <v>38142</v>
          </cell>
        </row>
        <row r="1420">
          <cell r="J1420">
            <v>38145</v>
          </cell>
        </row>
        <row r="1421">
          <cell r="J1421">
            <v>38146</v>
          </cell>
        </row>
        <row r="1422">
          <cell r="J1422">
            <v>38147</v>
          </cell>
        </row>
        <row r="1423">
          <cell r="J1423">
            <v>38148</v>
          </cell>
        </row>
        <row r="1424">
          <cell r="J1424">
            <v>38149</v>
          </cell>
        </row>
        <row r="1425">
          <cell r="J1425">
            <v>38152</v>
          </cell>
        </row>
        <row r="1426">
          <cell r="J1426">
            <v>38153</v>
          </cell>
        </row>
        <row r="1427">
          <cell r="J1427">
            <v>38154</v>
          </cell>
        </row>
        <row r="1428">
          <cell r="J1428">
            <v>38155</v>
          </cell>
        </row>
        <row r="1429">
          <cell r="J1429">
            <v>38156</v>
          </cell>
        </row>
        <row r="1430">
          <cell r="J1430">
            <v>38159</v>
          </cell>
        </row>
        <row r="1431">
          <cell r="J1431">
            <v>38160</v>
          </cell>
        </row>
        <row r="1432">
          <cell r="J1432">
            <v>38161</v>
          </cell>
        </row>
        <row r="1433">
          <cell r="J1433">
            <v>38162</v>
          </cell>
        </row>
        <row r="1434">
          <cell r="J1434">
            <v>38163</v>
          </cell>
        </row>
        <row r="1435">
          <cell r="J1435">
            <v>38166</v>
          </cell>
        </row>
        <row r="1436">
          <cell r="J1436">
            <v>38167</v>
          </cell>
        </row>
        <row r="1437">
          <cell r="J1437">
            <v>38168</v>
          </cell>
        </row>
        <row r="1438">
          <cell r="J1438">
            <v>38169</v>
          </cell>
        </row>
        <row r="1439">
          <cell r="J1439">
            <v>38170</v>
          </cell>
        </row>
        <row r="1440">
          <cell r="J1440">
            <v>38173</v>
          </cell>
        </row>
        <row r="1441">
          <cell r="J1441">
            <v>38174</v>
          </cell>
        </row>
        <row r="1442">
          <cell r="J1442">
            <v>38175</v>
          </cell>
        </row>
        <row r="1443">
          <cell r="J1443">
            <v>38176</v>
          </cell>
        </row>
        <row r="1444">
          <cell r="J1444">
            <v>38177</v>
          </cell>
        </row>
        <row r="1445">
          <cell r="J1445">
            <v>38180</v>
          </cell>
        </row>
        <row r="1446">
          <cell r="J1446">
            <v>38181</v>
          </cell>
        </row>
        <row r="1447">
          <cell r="J1447">
            <v>38182</v>
          </cell>
        </row>
        <row r="1448">
          <cell r="J1448">
            <v>38183</v>
          </cell>
        </row>
        <row r="1449">
          <cell r="J1449">
            <v>38184</v>
          </cell>
        </row>
        <row r="1450">
          <cell r="J1450">
            <v>38187</v>
          </cell>
        </row>
        <row r="1451">
          <cell r="J1451">
            <v>38188</v>
          </cell>
        </row>
        <row r="1452">
          <cell r="J1452">
            <v>38189</v>
          </cell>
        </row>
        <row r="1453">
          <cell r="J1453">
            <v>38190</v>
          </cell>
        </row>
        <row r="1454">
          <cell r="J1454">
            <v>38191</v>
          </cell>
        </row>
        <row r="1455">
          <cell r="J1455">
            <v>38194</v>
          </cell>
        </row>
        <row r="1456">
          <cell r="J1456">
            <v>38195</v>
          </cell>
        </row>
        <row r="1457">
          <cell r="J1457">
            <v>38196</v>
          </cell>
        </row>
        <row r="1458">
          <cell r="J1458">
            <v>38197</v>
          </cell>
        </row>
        <row r="1459">
          <cell r="J1459">
            <v>38198</v>
          </cell>
        </row>
        <row r="1460">
          <cell r="J1460">
            <v>38201</v>
          </cell>
        </row>
        <row r="1461">
          <cell r="J1461">
            <v>38202</v>
          </cell>
        </row>
        <row r="1462">
          <cell r="J1462">
            <v>38203</v>
          </cell>
        </row>
        <row r="1463">
          <cell r="J1463">
            <v>38204</v>
          </cell>
        </row>
        <row r="1464">
          <cell r="J1464">
            <v>38205</v>
          </cell>
        </row>
        <row r="1465">
          <cell r="J1465">
            <v>38208</v>
          </cell>
        </row>
        <row r="1466">
          <cell r="J1466">
            <v>38209</v>
          </cell>
        </row>
        <row r="1467">
          <cell r="J1467">
            <v>38210</v>
          </cell>
        </row>
        <row r="1468">
          <cell r="J1468">
            <v>38211</v>
          </cell>
        </row>
        <row r="1469">
          <cell r="J1469">
            <v>38212</v>
          </cell>
        </row>
        <row r="1470">
          <cell r="J1470">
            <v>38215</v>
          </cell>
        </row>
        <row r="1471">
          <cell r="J1471">
            <v>38216</v>
          </cell>
        </row>
        <row r="1472">
          <cell r="J1472">
            <v>38217</v>
          </cell>
        </row>
        <row r="1473">
          <cell r="J1473">
            <v>38218</v>
          </cell>
        </row>
        <row r="1474">
          <cell r="J1474">
            <v>38219</v>
          </cell>
        </row>
        <row r="1475">
          <cell r="J1475">
            <v>38222</v>
          </cell>
        </row>
        <row r="1476">
          <cell r="J1476">
            <v>38223</v>
          </cell>
        </row>
        <row r="1477">
          <cell r="J1477">
            <v>38224</v>
          </cell>
        </row>
        <row r="1478">
          <cell r="J1478">
            <v>38225</v>
          </cell>
        </row>
        <row r="1479">
          <cell r="J1479">
            <v>38226</v>
          </cell>
        </row>
        <row r="1480">
          <cell r="J1480">
            <v>38229</v>
          </cell>
        </row>
        <row r="1481">
          <cell r="J1481">
            <v>38230</v>
          </cell>
        </row>
        <row r="1482">
          <cell r="J1482">
            <v>38231</v>
          </cell>
        </row>
        <row r="1483">
          <cell r="J1483">
            <v>38232</v>
          </cell>
        </row>
        <row r="1484">
          <cell r="J1484">
            <v>38233</v>
          </cell>
        </row>
        <row r="1485">
          <cell r="J1485">
            <v>38236</v>
          </cell>
        </row>
        <row r="1486">
          <cell r="J1486">
            <v>38237</v>
          </cell>
        </row>
        <row r="1487">
          <cell r="J1487">
            <v>38238</v>
          </cell>
        </row>
        <row r="1488">
          <cell r="J1488">
            <v>38239</v>
          </cell>
        </row>
        <row r="1489">
          <cell r="J1489">
            <v>38240</v>
          </cell>
        </row>
        <row r="1490">
          <cell r="J1490">
            <v>38243</v>
          </cell>
        </row>
        <row r="1491">
          <cell r="J1491">
            <v>38244</v>
          </cell>
        </row>
        <row r="1492">
          <cell r="J1492">
            <v>38245</v>
          </cell>
        </row>
        <row r="1493">
          <cell r="J1493">
            <v>38246</v>
          </cell>
        </row>
        <row r="1494">
          <cell r="J1494">
            <v>38247</v>
          </cell>
        </row>
        <row r="1495">
          <cell r="J1495">
            <v>38250</v>
          </cell>
        </row>
        <row r="1496">
          <cell r="J1496">
            <v>38251</v>
          </cell>
        </row>
        <row r="1497">
          <cell r="J1497">
            <v>38252</v>
          </cell>
        </row>
        <row r="1498">
          <cell r="J1498">
            <v>38253</v>
          </cell>
        </row>
        <row r="1499">
          <cell r="J1499">
            <v>38254</v>
          </cell>
        </row>
        <row r="1500">
          <cell r="J1500">
            <v>38257</v>
          </cell>
        </row>
        <row r="1501">
          <cell r="J1501">
            <v>38258</v>
          </cell>
        </row>
        <row r="1502">
          <cell r="J1502">
            <v>38259</v>
          </cell>
        </row>
        <row r="1503">
          <cell r="J1503">
            <v>38260</v>
          </cell>
        </row>
        <row r="1504">
          <cell r="J1504">
            <v>38261</v>
          </cell>
        </row>
        <row r="1505">
          <cell r="J1505">
            <v>38264</v>
          </cell>
        </row>
        <row r="1506">
          <cell r="J1506">
            <v>38265</v>
          </cell>
        </row>
        <row r="1507">
          <cell r="J1507">
            <v>38266</v>
          </cell>
        </row>
        <row r="1508">
          <cell r="J1508">
            <v>38267</v>
          </cell>
        </row>
        <row r="1509">
          <cell r="J1509">
            <v>38268</v>
          </cell>
        </row>
        <row r="1510">
          <cell r="J1510">
            <v>38271</v>
          </cell>
        </row>
        <row r="1511">
          <cell r="J1511">
            <v>38272</v>
          </cell>
        </row>
        <row r="1512">
          <cell r="J1512">
            <v>38273</v>
          </cell>
        </row>
        <row r="1513">
          <cell r="J1513">
            <v>38274</v>
          </cell>
        </row>
        <row r="1514">
          <cell r="J1514">
            <v>38275</v>
          </cell>
        </row>
        <row r="1515">
          <cell r="J1515">
            <v>38278</v>
          </cell>
        </row>
        <row r="1516">
          <cell r="J1516">
            <v>38279</v>
          </cell>
        </row>
        <row r="1517">
          <cell r="J1517">
            <v>38280</v>
          </cell>
        </row>
        <row r="1518">
          <cell r="J1518">
            <v>38281</v>
          </cell>
        </row>
        <row r="1519">
          <cell r="J1519">
            <v>38282</v>
          </cell>
        </row>
        <row r="1520">
          <cell r="J1520">
            <v>38285</v>
          </cell>
        </row>
        <row r="1521">
          <cell r="J1521">
            <v>38286</v>
          </cell>
        </row>
        <row r="1522">
          <cell r="J1522">
            <v>38287</v>
          </cell>
        </row>
        <row r="1523">
          <cell r="J1523">
            <v>38288</v>
          </cell>
        </row>
        <row r="1524">
          <cell r="J1524">
            <v>38289</v>
          </cell>
        </row>
        <row r="1525">
          <cell r="J1525">
            <v>38292</v>
          </cell>
        </row>
        <row r="1526">
          <cell r="J1526">
            <v>38293</v>
          </cell>
        </row>
        <row r="1527">
          <cell r="J1527">
            <v>38294</v>
          </cell>
        </row>
        <row r="1528">
          <cell r="J1528">
            <v>38295</v>
          </cell>
        </row>
        <row r="1529">
          <cell r="J1529">
            <v>38296</v>
          </cell>
        </row>
        <row r="1530">
          <cell r="J1530">
            <v>38299</v>
          </cell>
        </row>
        <row r="1531">
          <cell r="J1531">
            <v>38300</v>
          </cell>
        </row>
        <row r="1532">
          <cell r="J1532">
            <v>38301</v>
          </cell>
        </row>
        <row r="1533">
          <cell r="J1533">
            <v>38302</v>
          </cell>
        </row>
        <row r="1534">
          <cell r="J1534">
            <v>38303</v>
          </cell>
        </row>
        <row r="1535">
          <cell r="J1535">
            <v>38306</v>
          </cell>
        </row>
        <row r="1536">
          <cell r="J1536">
            <v>38307</v>
          </cell>
        </row>
        <row r="1537">
          <cell r="J1537">
            <v>38308</v>
          </cell>
        </row>
        <row r="1538">
          <cell r="J1538">
            <v>38309</v>
          </cell>
        </row>
        <row r="1539">
          <cell r="J1539">
            <v>38310</v>
          </cell>
        </row>
        <row r="1540">
          <cell r="J1540">
            <v>38313</v>
          </cell>
        </row>
        <row r="1541">
          <cell r="J1541">
            <v>38314</v>
          </cell>
        </row>
        <row r="1542">
          <cell r="J1542">
            <v>38315</v>
          </cell>
        </row>
        <row r="1543">
          <cell r="J1543">
            <v>38316</v>
          </cell>
        </row>
        <row r="1544">
          <cell r="J1544">
            <v>38317</v>
          </cell>
        </row>
        <row r="1545">
          <cell r="J1545">
            <v>38320</v>
          </cell>
        </row>
        <row r="1546">
          <cell r="J1546">
            <v>38321</v>
          </cell>
        </row>
        <row r="1547">
          <cell r="J1547">
            <v>38322</v>
          </cell>
        </row>
        <row r="1548">
          <cell r="J1548">
            <v>38323</v>
          </cell>
        </row>
        <row r="1549">
          <cell r="J1549">
            <v>38324</v>
          </cell>
        </row>
        <row r="1550">
          <cell r="J1550">
            <v>38327</v>
          </cell>
        </row>
        <row r="1551">
          <cell r="J1551">
            <v>38328</v>
          </cell>
        </row>
        <row r="1552">
          <cell r="J1552">
            <v>38329</v>
          </cell>
        </row>
        <row r="1553">
          <cell r="J1553">
            <v>38330</v>
          </cell>
        </row>
        <row r="1554">
          <cell r="J1554">
            <v>38331</v>
          </cell>
        </row>
        <row r="1555">
          <cell r="J1555">
            <v>38334</v>
          </cell>
        </row>
        <row r="1556">
          <cell r="J1556">
            <v>38335</v>
          </cell>
        </row>
        <row r="1557">
          <cell r="J1557">
            <v>38336</v>
          </cell>
        </row>
        <row r="1558">
          <cell r="J1558">
            <v>38337</v>
          </cell>
        </row>
        <row r="1559">
          <cell r="J1559">
            <v>38338</v>
          </cell>
        </row>
        <row r="1560">
          <cell r="J1560">
            <v>38341</v>
          </cell>
        </row>
        <row r="1561">
          <cell r="J1561">
            <v>38342</v>
          </cell>
        </row>
        <row r="1562">
          <cell r="J1562">
            <v>38343</v>
          </cell>
        </row>
        <row r="1563">
          <cell r="J1563">
            <v>38344</v>
          </cell>
        </row>
        <row r="1564">
          <cell r="J1564">
            <v>38345</v>
          </cell>
        </row>
        <row r="1565">
          <cell r="J1565">
            <v>38348</v>
          </cell>
        </row>
        <row r="1566">
          <cell r="J1566">
            <v>38349</v>
          </cell>
        </row>
        <row r="1567">
          <cell r="J1567">
            <v>38350</v>
          </cell>
        </row>
        <row r="1568">
          <cell r="J1568">
            <v>38351</v>
          </cell>
        </row>
        <row r="1569">
          <cell r="J1569">
            <v>38352</v>
          </cell>
        </row>
        <row r="1570">
          <cell r="J1570">
            <v>38355</v>
          </cell>
        </row>
        <row r="1571">
          <cell r="J1571">
            <v>38356</v>
          </cell>
        </row>
        <row r="1572">
          <cell r="J1572">
            <v>38357</v>
          </cell>
        </row>
        <row r="1573">
          <cell r="J1573">
            <v>38358</v>
          </cell>
        </row>
        <row r="1574">
          <cell r="J1574">
            <v>38359</v>
          </cell>
        </row>
        <row r="1575">
          <cell r="J1575">
            <v>38362</v>
          </cell>
        </row>
        <row r="1576">
          <cell r="J1576">
            <v>38363</v>
          </cell>
        </row>
        <row r="1577">
          <cell r="J1577">
            <v>38364</v>
          </cell>
        </row>
        <row r="1578">
          <cell r="J1578">
            <v>38365</v>
          </cell>
        </row>
        <row r="1579">
          <cell r="J1579">
            <v>38366</v>
          </cell>
        </row>
        <row r="1580">
          <cell r="J1580">
            <v>38369</v>
          </cell>
        </row>
        <row r="1581">
          <cell r="J1581">
            <v>38370</v>
          </cell>
        </row>
        <row r="1582">
          <cell r="J1582">
            <v>38371</v>
          </cell>
        </row>
        <row r="1583">
          <cell r="J1583">
            <v>38372</v>
          </cell>
        </row>
        <row r="1584">
          <cell r="J1584">
            <v>38373</v>
          </cell>
        </row>
        <row r="1585">
          <cell r="J1585">
            <v>38376</v>
          </cell>
        </row>
        <row r="1586">
          <cell r="J1586">
            <v>38377</v>
          </cell>
        </row>
        <row r="1587">
          <cell r="J1587">
            <v>38378</v>
          </cell>
        </row>
        <row r="1588">
          <cell r="J1588">
            <v>38379</v>
          </cell>
        </row>
        <row r="1589">
          <cell r="J1589">
            <v>38380</v>
          </cell>
        </row>
        <row r="1590">
          <cell r="J1590">
            <v>38383</v>
          </cell>
        </row>
        <row r="1591">
          <cell r="J1591">
            <v>38384</v>
          </cell>
        </row>
        <row r="1592">
          <cell r="J1592">
            <v>38385</v>
          </cell>
        </row>
        <row r="1593">
          <cell r="J1593">
            <v>38386</v>
          </cell>
        </row>
        <row r="1594">
          <cell r="J1594">
            <v>38387</v>
          </cell>
        </row>
        <row r="1595">
          <cell r="J1595">
            <v>38390</v>
          </cell>
        </row>
        <row r="1596">
          <cell r="J1596">
            <v>38391</v>
          </cell>
        </row>
        <row r="1597">
          <cell r="J1597">
            <v>38392</v>
          </cell>
        </row>
        <row r="1598">
          <cell r="J1598">
            <v>38393</v>
          </cell>
        </row>
        <row r="1599">
          <cell r="J1599">
            <v>38394</v>
          </cell>
        </row>
        <row r="1600">
          <cell r="J1600">
            <v>38397</v>
          </cell>
        </row>
        <row r="1601">
          <cell r="J1601">
            <v>38398</v>
          </cell>
        </row>
        <row r="1602">
          <cell r="J1602">
            <v>38399</v>
          </cell>
        </row>
        <row r="1603">
          <cell r="J1603">
            <v>38400</v>
          </cell>
        </row>
        <row r="1604">
          <cell r="J1604">
            <v>38401</v>
          </cell>
        </row>
        <row r="1605">
          <cell r="J1605">
            <v>38404</v>
          </cell>
        </row>
        <row r="1606">
          <cell r="J1606">
            <v>38405</v>
          </cell>
        </row>
        <row r="1607">
          <cell r="J1607">
            <v>38406</v>
          </cell>
        </row>
        <row r="1608">
          <cell r="J1608">
            <v>38407</v>
          </cell>
        </row>
        <row r="1609">
          <cell r="J1609">
            <v>38408</v>
          </cell>
        </row>
        <row r="1610">
          <cell r="J1610">
            <v>38411</v>
          </cell>
        </row>
        <row r="1611">
          <cell r="J1611">
            <v>38412</v>
          </cell>
        </row>
        <row r="1612">
          <cell r="J1612">
            <v>38413</v>
          </cell>
        </row>
        <row r="1613">
          <cell r="J1613">
            <v>38414</v>
          </cell>
        </row>
        <row r="1614">
          <cell r="J1614">
            <v>38415</v>
          </cell>
        </row>
        <row r="1615">
          <cell r="J1615">
            <v>38418</v>
          </cell>
        </row>
        <row r="1616">
          <cell r="J1616">
            <v>38419</v>
          </cell>
        </row>
        <row r="1617">
          <cell r="J1617">
            <v>38420</v>
          </cell>
        </row>
        <row r="1618">
          <cell r="J1618">
            <v>38421</v>
          </cell>
        </row>
        <row r="1619">
          <cell r="J1619">
            <v>38422</v>
          </cell>
        </row>
        <row r="1620">
          <cell r="J1620">
            <v>38425</v>
          </cell>
        </row>
        <row r="1621">
          <cell r="J1621">
            <v>38426</v>
          </cell>
        </row>
        <row r="1622">
          <cell r="J1622">
            <v>38427</v>
          </cell>
        </row>
        <row r="1623">
          <cell r="J1623">
            <v>38428</v>
          </cell>
        </row>
        <row r="1624">
          <cell r="J1624">
            <v>38429</v>
          </cell>
        </row>
        <row r="1625">
          <cell r="J1625">
            <v>38432</v>
          </cell>
        </row>
        <row r="1626">
          <cell r="J1626">
            <v>38433</v>
          </cell>
        </row>
        <row r="1627">
          <cell r="J1627">
            <v>38434</v>
          </cell>
        </row>
        <row r="1628">
          <cell r="J1628">
            <v>38435</v>
          </cell>
        </row>
        <row r="1629">
          <cell r="J1629">
            <v>38436</v>
          </cell>
        </row>
        <row r="1630">
          <cell r="J1630">
            <v>38439</v>
          </cell>
        </row>
        <row r="1631">
          <cell r="J1631">
            <v>38440</v>
          </cell>
        </row>
        <row r="1632">
          <cell r="J1632">
            <v>38441</v>
          </cell>
        </row>
        <row r="1633">
          <cell r="J1633">
            <v>38442</v>
          </cell>
        </row>
        <row r="1634">
          <cell r="J1634">
            <v>38443</v>
          </cell>
        </row>
        <row r="1635">
          <cell r="J1635">
            <v>38446</v>
          </cell>
        </row>
        <row r="1636">
          <cell r="J1636">
            <v>38447</v>
          </cell>
        </row>
        <row r="1637">
          <cell r="J1637">
            <v>38448</v>
          </cell>
        </row>
        <row r="1638">
          <cell r="J1638">
            <v>38449</v>
          </cell>
        </row>
        <row r="1639">
          <cell r="J1639">
            <v>38450</v>
          </cell>
        </row>
        <row r="1640">
          <cell r="J1640">
            <v>38453</v>
          </cell>
        </row>
        <row r="1641">
          <cell r="J1641">
            <v>38454</v>
          </cell>
        </row>
        <row r="1642">
          <cell r="J1642">
            <v>38455</v>
          </cell>
        </row>
        <row r="1643">
          <cell r="J1643">
            <v>38456</v>
          </cell>
        </row>
        <row r="1644">
          <cell r="J1644">
            <v>38457</v>
          </cell>
        </row>
        <row r="1645">
          <cell r="J1645">
            <v>38460</v>
          </cell>
        </row>
        <row r="1646">
          <cell r="J1646">
            <v>38461</v>
          </cell>
        </row>
        <row r="1647">
          <cell r="J1647">
            <v>38462</v>
          </cell>
        </row>
        <row r="1648">
          <cell r="J1648">
            <v>38463</v>
          </cell>
        </row>
        <row r="1649">
          <cell r="J1649">
            <v>38464</v>
          </cell>
        </row>
        <row r="1650">
          <cell r="J1650">
            <v>38467</v>
          </cell>
        </row>
        <row r="1651">
          <cell r="J1651">
            <v>38468</v>
          </cell>
        </row>
        <row r="1652">
          <cell r="J1652">
            <v>38469</v>
          </cell>
        </row>
        <row r="1653">
          <cell r="J1653">
            <v>38470</v>
          </cell>
        </row>
        <row r="1654">
          <cell r="J1654">
            <v>38471</v>
          </cell>
        </row>
        <row r="1655">
          <cell r="J1655">
            <v>38474</v>
          </cell>
        </row>
        <row r="1656">
          <cell r="J1656">
            <v>38475</v>
          </cell>
        </row>
        <row r="1657">
          <cell r="J1657">
            <v>38476</v>
          </cell>
        </row>
        <row r="1658">
          <cell r="J1658">
            <v>38477</v>
          </cell>
        </row>
        <row r="1659">
          <cell r="J1659">
            <v>38478</v>
          </cell>
        </row>
        <row r="1660">
          <cell r="J1660">
            <v>38481</v>
          </cell>
        </row>
        <row r="1661">
          <cell r="J1661">
            <v>38482</v>
          </cell>
        </row>
        <row r="1662">
          <cell r="J1662">
            <v>38483</v>
          </cell>
        </row>
        <row r="1663">
          <cell r="J1663">
            <v>38484</v>
          </cell>
        </row>
        <row r="1664">
          <cell r="J1664">
            <v>38485</v>
          </cell>
        </row>
        <row r="1665">
          <cell r="J1665">
            <v>38488</v>
          </cell>
        </row>
        <row r="1666">
          <cell r="J1666">
            <v>38489</v>
          </cell>
        </row>
        <row r="1667">
          <cell r="J1667">
            <v>38490</v>
          </cell>
        </row>
        <row r="1668">
          <cell r="J1668">
            <v>38491</v>
          </cell>
        </row>
        <row r="1669">
          <cell r="J1669">
            <v>38492</v>
          </cell>
        </row>
        <row r="1670">
          <cell r="J1670">
            <v>38495</v>
          </cell>
        </row>
        <row r="1671">
          <cell r="J1671">
            <v>38496</v>
          </cell>
        </row>
        <row r="1672">
          <cell r="J1672">
            <v>38497</v>
          </cell>
        </row>
        <row r="1673">
          <cell r="J1673">
            <v>38498</v>
          </cell>
        </row>
        <row r="1674">
          <cell r="J1674">
            <v>38499</v>
          </cell>
        </row>
        <row r="1675">
          <cell r="J1675">
            <v>38502</v>
          </cell>
        </row>
        <row r="1676">
          <cell r="J1676">
            <v>38503</v>
          </cell>
        </row>
        <row r="1677">
          <cell r="J1677">
            <v>38504</v>
          </cell>
        </row>
        <row r="1678">
          <cell r="J1678">
            <v>38505</v>
          </cell>
        </row>
        <row r="1679">
          <cell r="J1679">
            <v>38506</v>
          </cell>
        </row>
        <row r="1680">
          <cell r="J1680">
            <v>38509</v>
          </cell>
        </row>
        <row r="1681">
          <cell r="J1681">
            <v>38510</v>
          </cell>
        </row>
        <row r="1682">
          <cell r="J1682">
            <v>38511</v>
          </cell>
        </row>
        <row r="1683">
          <cell r="J1683">
            <v>38512</v>
          </cell>
        </row>
        <row r="1684">
          <cell r="J1684">
            <v>38513</v>
          </cell>
        </row>
        <row r="1685">
          <cell r="J1685">
            <v>38516</v>
          </cell>
        </row>
        <row r="1686">
          <cell r="J1686">
            <v>38517</v>
          </cell>
        </row>
        <row r="1687">
          <cell r="J1687">
            <v>38518</v>
          </cell>
        </row>
        <row r="1688">
          <cell r="J1688">
            <v>38519</v>
          </cell>
        </row>
        <row r="1689">
          <cell r="J1689">
            <v>38520</v>
          </cell>
        </row>
        <row r="1690">
          <cell r="J1690">
            <v>38523</v>
          </cell>
        </row>
        <row r="1691">
          <cell r="J1691">
            <v>38524</v>
          </cell>
        </row>
        <row r="1692">
          <cell r="J1692">
            <v>38525</v>
          </cell>
        </row>
        <row r="1693">
          <cell r="J1693">
            <v>38526</v>
          </cell>
        </row>
        <row r="1694">
          <cell r="J1694">
            <v>38527</v>
          </cell>
        </row>
        <row r="1695">
          <cell r="J1695">
            <v>38530</v>
          </cell>
        </row>
        <row r="1696">
          <cell r="J1696">
            <v>38531</v>
          </cell>
        </row>
        <row r="1697">
          <cell r="J1697">
            <v>38532</v>
          </cell>
        </row>
        <row r="1698">
          <cell r="J1698">
            <v>38533</v>
          </cell>
        </row>
        <row r="1699">
          <cell r="J1699">
            <v>38534</v>
          </cell>
        </row>
        <row r="1700">
          <cell r="J1700">
            <v>38537</v>
          </cell>
        </row>
        <row r="1701">
          <cell r="J1701">
            <v>38538</v>
          </cell>
        </row>
        <row r="1702">
          <cell r="J1702">
            <v>38539</v>
          </cell>
        </row>
        <row r="1703">
          <cell r="J1703">
            <v>38540</v>
          </cell>
        </row>
        <row r="1704">
          <cell r="J1704">
            <v>38541</v>
          </cell>
        </row>
        <row r="1705">
          <cell r="J1705">
            <v>38544</v>
          </cell>
        </row>
        <row r="1706">
          <cell r="J1706">
            <v>38545</v>
          </cell>
        </row>
        <row r="1707">
          <cell r="J1707">
            <v>38546</v>
          </cell>
        </row>
        <row r="1708">
          <cell r="J1708">
            <v>38547</v>
          </cell>
        </row>
        <row r="1709">
          <cell r="J1709">
            <v>38548</v>
          </cell>
        </row>
        <row r="1710">
          <cell r="J1710">
            <v>38551</v>
          </cell>
        </row>
        <row r="1711">
          <cell r="J1711">
            <v>38552</v>
          </cell>
        </row>
        <row r="1712">
          <cell r="J1712">
            <v>38553</v>
          </cell>
        </row>
        <row r="1713">
          <cell r="J1713">
            <v>38554</v>
          </cell>
        </row>
        <row r="1714">
          <cell r="J1714">
            <v>38555</v>
          </cell>
        </row>
        <row r="1715">
          <cell r="J1715">
            <v>38558</v>
          </cell>
        </row>
        <row r="1716">
          <cell r="J1716">
            <v>38559</v>
          </cell>
        </row>
        <row r="1717">
          <cell r="J1717">
            <v>38560</v>
          </cell>
        </row>
        <row r="1718">
          <cell r="J1718">
            <v>38561</v>
          </cell>
        </row>
        <row r="1719">
          <cell r="J1719">
            <v>38562</v>
          </cell>
        </row>
        <row r="1720">
          <cell r="J1720">
            <v>38565</v>
          </cell>
        </row>
        <row r="1721">
          <cell r="J1721">
            <v>38566</v>
          </cell>
        </row>
        <row r="1722">
          <cell r="J1722">
            <v>38567</v>
          </cell>
        </row>
        <row r="1723">
          <cell r="J1723">
            <v>38568</v>
          </cell>
        </row>
        <row r="1724">
          <cell r="J1724">
            <v>38569</v>
          </cell>
        </row>
        <row r="1725">
          <cell r="J1725">
            <v>38572</v>
          </cell>
        </row>
        <row r="1726">
          <cell r="J1726">
            <v>38573</v>
          </cell>
        </row>
        <row r="1727">
          <cell r="J1727">
            <v>38574</v>
          </cell>
        </row>
        <row r="1728">
          <cell r="J1728">
            <v>38575</v>
          </cell>
        </row>
        <row r="1729">
          <cell r="J1729">
            <v>38576</v>
          </cell>
        </row>
        <row r="1730">
          <cell r="J1730">
            <v>38579</v>
          </cell>
        </row>
        <row r="1731">
          <cell r="J1731">
            <v>38580</v>
          </cell>
        </row>
        <row r="1732">
          <cell r="J1732">
            <v>38581</v>
          </cell>
        </row>
        <row r="1733">
          <cell r="J1733">
            <v>38582</v>
          </cell>
        </row>
        <row r="1734">
          <cell r="J1734">
            <v>38583</v>
          </cell>
        </row>
        <row r="1735">
          <cell r="J1735">
            <v>38586</v>
          </cell>
        </row>
        <row r="1736">
          <cell r="J1736">
            <v>38587</v>
          </cell>
        </row>
        <row r="1737">
          <cell r="J1737">
            <v>38588</v>
          </cell>
        </row>
        <row r="1738">
          <cell r="J1738">
            <v>38589</v>
          </cell>
        </row>
        <row r="1739">
          <cell r="J1739">
            <v>38590</v>
          </cell>
        </row>
        <row r="1740">
          <cell r="J1740">
            <v>38593</v>
          </cell>
        </row>
        <row r="1741">
          <cell r="J1741">
            <v>38594</v>
          </cell>
        </row>
        <row r="1742">
          <cell r="J1742">
            <v>38595</v>
          </cell>
        </row>
        <row r="1743">
          <cell r="J1743">
            <v>38596</v>
          </cell>
        </row>
        <row r="1744">
          <cell r="J1744">
            <v>38597</v>
          </cell>
        </row>
        <row r="1745">
          <cell r="J1745">
            <v>38600</v>
          </cell>
        </row>
        <row r="1746">
          <cell r="J1746">
            <v>38601</v>
          </cell>
        </row>
        <row r="1747">
          <cell r="J1747">
            <v>38602</v>
          </cell>
        </row>
        <row r="1748">
          <cell r="J1748">
            <v>38603</v>
          </cell>
        </row>
        <row r="1749">
          <cell r="J1749">
            <v>38604</v>
          </cell>
        </row>
        <row r="1750">
          <cell r="J1750">
            <v>38607</v>
          </cell>
        </row>
        <row r="1751">
          <cell r="J1751">
            <v>38608</v>
          </cell>
        </row>
        <row r="1752">
          <cell r="J1752">
            <v>38609</v>
          </cell>
        </row>
        <row r="1753">
          <cell r="J1753">
            <v>38610</v>
          </cell>
        </row>
        <row r="1754">
          <cell r="J1754">
            <v>38611</v>
          </cell>
        </row>
        <row r="1755">
          <cell r="J1755">
            <v>38614</v>
          </cell>
        </row>
        <row r="1756">
          <cell r="J1756">
            <v>38615</v>
          </cell>
        </row>
        <row r="1757">
          <cell r="J1757">
            <v>38616</v>
          </cell>
        </row>
        <row r="1758">
          <cell r="J1758">
            <v>38617</v>
          </cell>
        </row>
        <row r="1759">
          <cell r="J1759">
            <v>38618</v>
          </cell>
        </row>
        <row r="1760">
          <cell r="J1760">
            <v>38621</v>
          </cell>
        </row>
        <row r="1761">
          <cell r="J1761">
            <v>38622</v>
          </cell>
        </row>
        <row r="1762">
          <cell r="J1762">
            <v>38623</v>
          </cell>
        </row>
        <row r="1763">
          <cell r="J1763">
            <v>38624</v>
          </cell>
        </row>
        <row r="1764">
          <cell r="J1764">
            <v>38625</v>
          </cell>
        </row>
        <row r="1765">
          <cell r="J1765">
            <v>38628</v>
          </cell>
        </row>
        <row r="1766">
          <cell r="J1766">
            <v>38629</v>
          </cell>
        </row>
        <row r="1767">
          <cell r="J1767">
            <v>38630</v>
          </cell>
        </row>
        <row r="1768">
          <cell r="J1768">
            <v>38631</v>
          </cell>
        </row>
        <row r="1769">
          <cell r="J1769">
            <v>38632</v>
          </cell>
        </row>
        <row r="1770">
          <cell r="J1770">
            <v>38635</v>
          </cell>
        </row>
        <row r="1771">
          <cell r="J1771">
            <v>38636</v>
          </cell>
        </row>
        <row r="1772">
          <cell r="J1772">
            <v>38637</v>
          </cell>
        </row>
        <row r="1773">
          <cell r="J1773">
            <v>38638</v>
          </cell>
        </row>
        <row r="1774">
          <cell r="J1774">
            <v>38639</v>
          </cell>
        </row>
        <row r="1775">
          <cell r="J1775">
            <v>38642</v>
          </cell>
        </row>
        <row r="1776">
          <cell r="J1776">
            <v>38643</v>
          </cell>
        </row>
        <row r="1777">
          <cell r="J1777">
            <v>38644</v>
          </cell>
        </row>
        <row r="1778">
          <cell r="J1778">
            <v>38645</v>
          </cell>
        </row>
        <row r="1779">
          <cell r="J1779">
            <v>38646</v>
          </cell>
        </row>
        <row r="1780">
          <cell r="J1780">
            <v>38649</v>
          </cell>
        </row>
        <row r="1781">
          <cell r="J1781">
            <v>38650</v>
          </cell>
        </row>
        <row r="1782">
          <cell r="J1782">
            <v>38651</v>
          </cell>
        </row>
        <row r="1783">
          <cell r="J1783">
            <v>38652</v>
          </cell>
        </row>
        <row r="1784">
          <cell r="J1784">
            <v>38653</v>
          </cell>
        </row>
        <row r="1785">
          <cell r="J1785">
            <v>38656</v>
          </cell>
        </row>
        <row r="1786">
          <cell r="J1786">
            <v>38657</v>
          </cell>
        </row>
        <row r="1787">
          <cell r="J1787">
            <v>38658</v>
          </cell>
        </row>
        <row r="1788">
          <cell r="J1788">
            <v>38659</v>
          </cell>
        </row>
        <row r="1789">
          <cell r="J1789">
            <v>38660</v>
          </cell>
        </row>
        <row r="1790">
          <cell r="J1790">
            <v>38663</v>
          </cell>
        </row>
        <row r="1791">
          <cell r="J1791">
            <v>38664</v>
          </cell>
        </row>
        <row r="1792">
          <cell r="J1792">
            <v>38665</v>
          </cell>
        </row>
        <row r="1793">
          <cell r="J1793">
            <v>38666</v>
          </cell>
        </row>
        <row r="1794">
          <cell r="J1794">
            <v>38667</v>
          </cell>
        </row>
        <row r="1795">
          <cell r="J1795">
            <v>38670</v>
          </cell>
        </row>
        <row r="1796">
          <cell r="J1796">
            <v>38671</v>
          </cell>
        </row>
        <row r="1797">
          <cell r="J1797">
            <v>38672</v>
          </cell>
        </row>
        <row r="1798">
          <cell r="J1798">
            <v>38673</v>
          </cell>
        </row>
        <row r="1799">
          <cell r="J1799">
            <v>38674</v>
          </cell>
        </row>
        <row r="1800">
          <cell r="J1800">
            <v>38677</v>
          </cell>
        </row>
        <row r="1801">
          <cell r="J1801">
            <v>38678</v>
          </cell>
        </row>
        <row r="1802">
          <cell r="J1802">
            <v>38679</v>
          </cell>
        </row>
        <row r="1803">
          <cell r="J1803">
            <v>38680</v>
          </cell>
        </row>
        <row r="1804">
          <cell r="J1804">
            <v>38681</v>
          </cell>
        </row>
        <row r="1805">
          <cell r="J1805">
            <v>38684</v>
          </cell>
        </row>
        <row r="1806">
          <cell r="J1806">
            <v>38685</v>
          </cell>
        </row>
        <row r="1807">
          <cell r="J1807">
            <v>38686</v>
          </cell>
        </row>
        <row r="1808">
          <cell r="J1808">
            <v>38687</v>
          </cell>
        </row>
        <row r="1809">
          <cell r="J1809">
            <v>38688</v>
          </cell>
        </row>
        <row r="1810">
          <cell r="J1810">
            <v>38691</v>
          </cell>
        </row>
        <row r="1811">
          <cell r="J1811">
            <v>38692</v>
          </cell>
        </row>
        <row r="1812">
          <cell r="J1812">
            <v>38693</v>
          </cell>
        </row>
        <row r="1813">
          <cell r="J1813">
            <v>38694</v>
          </cell>
        </row>
        <row r="1814">
          <cell r="J1814">
            <v>38695</v>
          </cell>
        </row>
        <row r="1815">
          <cell r="J1815">
            <v>38698</v>
          </cell>
        </row>
        <row r="1816">
          <cell r="J1816">
            <v>38699</v>
          </cell>
        </row>
        <row r="1817">
          <cell r="J1817">
            <v>38700</v>
          </cell>
        </row>
        <row r="1818">
          <cell r="J1818">
            <v>38701</v>
          </cell>
        </row>
        <row r="1819">
          <cell r="J1819">
            <v>38702</v>
          </cell>
        </row>
        <row r="1820">
          <cell r="J1820">
            <v>38705</v>
          </cell>
        </row>
        <row r="1821">
          <cell r="J1821">
            <v>38706</v>
          </cell>
        </row>
        <row r="1822">
          <cell r="J1822">
            <v>38707</v>
          </cell>
        </row>
        <row r="1823">
          <cell r="J1823">
            <v>38708</v>
          </cell>
        </row>
        <row r="1824">
          <cell r="J1824">
            <v>38709</v>
          </cell>
        </row>
        <row r="1825">
          <cell r="J1825">
            <v>38712</v>
          </cell>
        </row>
        <row r="1826">
          <cell r="J1826">
            <v>38713</v>
          </cell>
        </row>
        <row r="1827">
          <cell r="J1827">
            <v>38714</v>
          </cell>
        </row>
        <row r="1828">
          <cell r="J1828">
            <v>38715</v>
          </cell>
        </row>
        <row r="1829">
          <cell r="J1829">
            <v>38716</v>
          </cell>
        </row>
        <row r="1830">
          <cell r="J1830">
            <v>38719</v>
          </cell>
        </row>
        <row r="1831">
          <cell r="J1831">
            <v>38720</v>
          </cell>
        </row>
        <row r="1832">
          <cell r="J1832">
            <v>38721</v>
          </cell>
        </row>
        <row r="1833">
          <cell r="J1833">
            <v>38722</v>
          </cell>
        </row>
        <row r="1834">
          <cell r="J1834">
            <v>38723</v>
          </cell>
        </row>
        <row r="1835">
          <cell r="J1835">
            <v>38726</v>
          </cell>
        </row>
        <row r="1836">
          <cell r="J1836">
            <v>38727</v>
          </cell>
        </row>
        <row r="1837">
          <cell r="J1837">
            <v>38728</v>
          </cell>
        </row>
        <row r="1838">
          <cell r="J1838">
            <v>38729</v>
          </cell>
        </row>
        <row r="1839">
          <cell r="J1839">
            <v>38730</v>
          </cell>
        </row>
        <row r="1840">
          <cell r="J1840">
            <v>38733</v>
          </cell>
        </row>
        <row r="1841">
          <cell r="J1841">
            <v>38734</v>
          </cell>
        </row>
        <row r="1842">
          <cell r="J1842">
            <v>38735</v>
          </cell>
        </row>
        <row r="1843">
          <cell r="J1843">
            <v>38736</v>
          </cell>
        </row>
        <row r="1844">
          <cell r="J1844">
            <v>38737</v>
          </cell>
        </row>
        <row r="1845">
          <cell r="J1845">
            <v>38740</v>
          </cell>
        </row>
        <row r="1846">
          <cell r="J1846">
            <v>38741</v>
          </cell>
        </row>
        <row r="1847">
          <cell r="J1847">
            <v>38742</v>
          </cell>
        </row>
        <row r="1848">
          <cell r="J1848">
            <v>38743</v>
          </cell>
        </row>
        <row r="1849">
          <cell r="J1849">
            <v>38744</v>
          </cell>
        </row>
        <row r="1850">
          <cell r="J1850">
            <v>38747</v>
          </cell>
        </row>
        <row r="1851">
          <cell r="J1851">
            <v>38748</v>
          </cell>
        </row>
        <row r="1852">
          <cell r="J1852">
            <v>38749</v>
          </cell>
        </row>
        <row r="1853">
          <cell r="J1853">
            <v>38750</v>
          </cell>
        </row>
        <row r="1854">
          <cell r="J1854">
            <v>38751</v>
          </cell>
        </row>
        <row r="1855">
          <cell r="J1855">
            <v>38754</v>
          </cell>
        </row>
        <row r="1856">
          <cell r="J1856">
            <v>38755</v>
          </cell>
        </row>
        <row r="1857">
          <cell r="J1857">
            <v>38756</v>
          </cell>
        </row>
        <row r="1858">
          <cell r="J1858">
            <v>38757</v>
          </cell>
        </row>
        <row r="1859">
          <cell r="J1859">
            <v>38758</v>
          </cell>
        </row>
        <row r="1860">
          <cell r="J1860">
            <v>38761</v>
          </cell>
        </row>
        <row r="1861">
          <cell r="J1861">
            <v>38762</v>
          </cell>
        </row>
        <row r="1862">
          <cell r="J1862">
            <v>38763</v>
          </cell>
        </row>
        <row r="1863">
          <cell r="J1863">
            <v>38764</v>
          </cell>
        </row>
        <row r="1864">
          <cell r="J1864">
            <v>38765</v>
          </cell>
        </row>
        <row r="1865">
          <cell r="J1865">
            <v>38768</v>
          </cell>
        </row>
        <row r="1866">
          <cell r="J1866">
            <v>38769</v>
          </cell>
        </row>
        <row r="1867">
          <cell r="J1867">
            <v>38770</v>
          </cell>
        </row>
        <row r="1868">
          <cell r="J1868">
            <v>38771</v>
          </cell>
        </row>
        <row r="1869">
          <cell r="J1869">
            <v>38772</v>
          </cell>
        </row>
        <row r="1870">
          <cell r="J1870">
            <v>38775</v>
          </cell>
        </row>
        <row r="1871">
          <cell r="J1871">
            <v>38776</v>
          </cell>
        </row>
        <row r="1872">
          <cell r="J1872">
            <v>38777</v>
          </cell>
        </row>
        <row r="1873">
          <cell r="J1873">
            <v>38778</v>
          </cell>
        </row>
        <row r="1874">
          <cell r="J1874">
            <v>38779</v>
          </cell>
        </row>
        <row r="1875">
          <cell r="J1875">
            <v>38782</v>
          </cell>
        </row>
        <row r="1876">
          <cell r="J1876">
            <v>38783</v>
          </cell>
        </row>
        <row r="1877">
          <cell r="J1877">
            <v>38784</v>
          </cell>
        </row>
        <row r="1878">
          <cell r="J1878">
            <v>38785</v>
          </cell>
        </row>
        <row r="1879">
          <cell r="J1879">
            <v>38786</v>
          </cell>
        </row>
        <row r="1880">
          <cell r="J1880">
            <v>38789</v>
          </cell>
        </row>
        <row r="1881">
          <cell r="J1881">
            <v>38790</v>
          </cell>
        </row>
        <row r="1882">
          <cell r="J1882">
            <v>38791</v>
          </cell>
        </row>
        <row r="1883">
          <cell r="J1883">
            <v>38792</v>
          </cell>
        </row>
        <row r="1884">
          <cell r="J1884">
            <v>38793</v>
          </cell>
        </row>
        <row r="1885">
          <cell r="J1885">
            <v>38796</v>
          </cell>
        </row>
        <row r="1886">
          <cell r="J1886">
            <v>38797</v>
          </cell>
        </row>
        <row r="1887">
          <cell r="J1887">
            <v>38798</v>
          </cell>
        </row>
        <row r="1888">
          <cell r="J1888">
            <v>38799</v>
          </cell>
        </row>
        <row r="1889">
          <cell r="J1889">
            <v>38800</v>
          </cell>
        </row>
        <row r="1890">
          <cell r="J1890">
            <v>38803</v>
          </cell>
        </row>
        <row r="1891">
          <cell r="J1891">
            <v>38804</v>
          </cell>
        </row>
        <row r="1892">
          <cell r="J1892">
            <v>38805</v>
          </cell>
        </row>
        <row r="1893">
          <cell r="J1893">
            <v>38806</v>
          </cell>
        </row>
        <row r="1894">
          <cell r="J1894">
            <v>38807</v>
          </cell>
        </row>
        <row r="1895">
          <cell r="J1895">
            <v>38810</v>
          </cell>
        </row>
        <row r="1896">
          <cell r="J1896">
            <v>38811</v>
          </cell>
        </row>
        <row r="1897">
          <cell r="J1897">
            <v>38812</v>
          </cell>
        </row>
        <row r="1898">
          <cell r="J1898">
            <v>38813</v>
          </cell>
        </row>
        <row r="1899">
          <cell r="J1899">
            <v>38814</v>
          </cell>
        </row>
        <row r="1900">
          <cell r="J1900">
            <v>38817</v>
          </cell>
        </row>
        <row r="1901">
          <cell r="J1901">
            <v>38818</v>
          </cell>
        </row>
        <row r="1902">
          <cell r="J1902">
            <v>38819</v>
          </cell>
        </row>
        <row r="1903">
          <cell r="J1903">
            <v>38820</v>
          </cell>
        </row>
        <row r="1904">
          <cell r="J1904">
            <v>38821</v>
          </cell>
        </row>
        <row r="1905">
          <cell r="J1905">
            <v>38824</v>
          </cell>
        </row>
        <row r="1906">
          <cell r="J1906">
            <v>38825</v>
          </cell>
        </row>
        <row r="1907">
          <cell r="J1907">
            <v>38826</v>
          </cell>
        </row>
        <row r="1908">
          <cell r="J1908">
            <v>38827</v>
          </cell>
        </row>
        <row r="1909">
          <cell r="J1909">
            <v>38828</v>
          </cell>
        </row>
        <row r="1910">
          <cell r="J1910">
            <v>38831</v>
          </cell>
        </row>
        <row r="1911">
          <cell r="J1911">
            <v>38832</v>
          </cell>
        </row>
        <row r="1912">
          <cell r="J1912">
            <v>38833</v>
          </cell>
        </row>
        <row r="1913">
          <cell r="J1913">
            <v>38834</v>
          </cell>
        </row>
        <row r="1914">
          <cell r="J1914">
            <v>38835</v>
          </cell>
        </row>
        <row r="1915">
          <cell r="J1915">
            <v>38838</v>
          </cell>
        </row>
        <row r="1916">
          <cell r="J1916">
            <v>38839</v>
          </cell>
        </row>
        <row r="1917">
          <cell r="J1917">
            <v>38840</v>
          </cell>
        </row>
        <row r="1918">
          <cell r="J1918">
            <v>38841</v>
          </cell>
        </row>
        <row r="1919">
          <cell r="J1919">
            <v>38842</v>
          </cell>
        </row>
        <row r="1920">
          <cell r="J1920">
            <v>38845</v>
          </cell>
        </row>
        <row r="1921">
          <cell r="J1921">
            <v>38846</v>
          </cell>
        </row>
        <row r="1922">
          <cell r="J1922">
            <v>38847</v>
          </cell>
        </row>
        <row r="1923">
          <cell r="J1923">
            <v>38848</v>
          </cell>
        </row>
        <row r="1924">
          <cell r="J1924">
            <v>38849</v>
          </cell>
        </row>
        <row r="1925">
          <cell r="J1925">
            <v>38852</v>
          </cell>
        </row>
        <row r="1926">
          <cell r="J1926">
            <v>38853</v>
          </cell>
        </row>
        <row r="1927">
          <cell r="J1927">
            <v>38854</v>
          </cell>
        </row>
        <row r="1928">
          <cell r="J1928">
            <v>38855</v>
          </cell>
        </row>
        <row r="1929">
          <cell r="J1929">
            <v>38856</v>
          </cell>
        </row>
        <row r="1930">
          <cell r="J1930">
            <v>38859</v>
          </cell>
        </row>
        <row r="1931">
          <cell r="J1931">
            <v>38860</v>
          </cell>
        </row>
        <row r="1932">
          <cell r="J1932">
            <v>38861</v>
          </cell>
        </row>
        <row r="1933">
          <cell r="J1933">
            <v>38862</v>
          </cell>
        </row>
        <row r="1934">
          <cell r="J1934">
            <v>38863</v>
          </cell>
        </row>
        <row r="1935">
          <cell r="J1935">
            <v>38866</v>
          </cell>
        </row>
        <row r="1936">
          <cell r="J1936">
            <v>38867</v>
          </cell>
        </row>
        <row r="1937">
          <cell r="J1937">
            <v>38868</v>
          </cell>
        </row>
        <row r="1938">
          <cell r="J1938">
            <v>38869</v>
          </cell>
        </row>
        <row r="1939">
          <cell r="J1939">
            <v>38870</v>
          </cell>
        </row>
        <row r="1940">
          <cell r="J1940">
            <v>38873</v>
          </cell>
        </row>
        <row r="1941">
          <cell r="J1941">
            <v>38874</v>
          </cell>
        </row>
        <row r="1942">
          <cell r="J1942">
            <v>38875</v>
          </cell>
        </row>
        <row r="1943">
          <cell r="J1943">
            <v>38876</v>
          </cell>
        </row>
        <row r="1944">
          <cell r="J1944">
            <v>38877</v>
          </cell>
        </row>
        <row r="1945">
          <cell r="J1945">
            <v>38880</v>
          </cell>
        </row>
        <row r="1946">
          <cell r="J1946">
            <v>38881</v>
          </cell>
        </row>
        <row r="1947">
          <cell r="J1947">
            <v>38882</v>
          </cell>
        </row>
        <row r="1948">
          <cell r="J1948">
            <v>38883</v>
          </cell>
        </row>
        <row r="1949">
          <cell r="J1949">
            <v>38884</v>
          </cell>
        </row>
        <row r="1950">
          <cell r="J1950">
            <v>38887</v>
          </cell>
        </row>
        <row r="1951">
          <cell r="J1951">
            <v>38888</v>
          </cell>
        </row>
        <row r="1952">
          <cell r="J1952">
            <v>38889</v>
          </cell>
        </row>
        <row r="1953">
          <cell r="J1953">
            <v>38890</v>
          </cell>
        </row>
        <row r="1954">
          <cell r="J1954">
            <v>38891</v>
          </cell>
        </row>
        <row r="1955">
          <cell r="J1955">
            <v>38894</v>
          </cell>
        </row>
        <row r="1956">
          <cell r="J1956">
            <v>38895</v>
          </cell>
        </row>
        <row r="1957">
          <cell r="J1957">
            <v>38896</v>
          </cell>
        </row>
        <row r="1958">
          <cell r="J1958">
            <v>38897</v>
          </cell>
        </row>
        <row r="1959">
          <cell r="J1959">
            <v>38898</v>
          </cell>
        </row>
        <row r="1960">
          <cell r="J1960">
            <v>38901</v>
          </cell>
        </row>
        <row r="1961">
          <cell r="J1961">
            <v>38902</v>
          </cell>
        </row>
        <row r="1962">
          <cell r="J1962">
            <v>38903</v>
          </cell>
        </row>
        <row r="1963">
          <cell r="J1963">
            <v>38904</v>
          </cell>
        </row>
        <row r="1964">
          <cell r="J1964">
            <v>38905</v>
          </cell>
        </row>
        <row r="1965">
          <cell r="J1965">
            <v>38908</v>
          </cell>
        </row>
        <row r="1966">
          <cell r="J1966">
            <v>38909</v>
          </cell>
        </row>
        <row r="1967">
          <cell r="J1967">
            <v>38910</v>
          </cell>
        </row>
        <row r="1968">
          <cell r="J1968">
            <v>38911</v>
          </cell>
        </row>
        <row r="1969">
          <cell r="J1969">
            <v>38912</v>
          </cell>
        </row>
        <row r="1970">
          <cell r="J1970">
            <v>38915</v>
          </cell>
        </row>
        <row r="1971">
          <cell r="J1971">
            <v>38916</v>
          </cell>
        </row>
        <row r="1972">
          <cell r="J1972">
            <v>38917</v>
          </cell>
        </row>
        <row r="1973">
          <cell r="J1973">
            <v>38918</v>
          </cell>
        </row>
        <row r="1974">
          <cell r="J1974">
            <v>38919</v>
          </cell>
        </row>
        <row r="1975">
          <cell r="J1975">
            <v>38922</v>
          </cell>
        </row>
        <row r="1976">
          <cell r="J1976">
            <v>38923</v>
          </cell>
        </row>
        <row r="1977">
          <cell r="J1977">
            <v>38924</v>
          </cell>
        </row>
        <row r="1978">
          <cell r="J1978">
            <v>38925</v>
          </cell>
        </row>
        <row r="1979">
          <cell r="J1979">
            <v>38926</v>
          </cell>
        </row>
        <row r="1980">
          <cell r="J1980">
            <v>38929</v>
          </cell>
        </row>
        <row r="1981">
          <cell r="J1981">
            <v>38930</v>
          </cell>
        </row>
        <row r="1982">
          <cell r="J1982">
            <v>38931</v>
          </cell>
        </row>
        <row r="1983">
          <cell r="J1983">
            <v>38932</v>
          </cell>
        </row>
        <row r="1984">
          <cell r="J1984">
            <v>38933</v>
          </cell>
        </row>
        <row r="1985">
          <cell r="J1985">
            <v>38936</v>
          </cell>
        </row>
        <row r="1986">
          <cell r="J1986">
            <v>38937</v>
          </cell>
        </row>
        <row r="1987">
          <cell r="J1987">
            <v>38938</v>
          </cell>
        </row>
        <row r="1988">
          <cell r="J1988">
            <v>38939</v>
          </cell>
        </row>
        <row r="1989">
          <cell r="J1989">
            <v>38940</v>
          </cell>
        </row>
        <row r="1990">
          <cell r="J1990">
            <v>38943</v>
          </cell>
        </row>
        <row r="1991">
          <cell r="J1991">
            <v>38944</v>
          </cell>
        </row>
        <row r="1992">
          <cell r="J1992">
            <v>38945</v>
          </cell>
        </row>
        <row r="1993">
          <cell r="J1993">
            <v>38946</v>
          </cell>
        </row>
        <row r="1994">
          <cell r="J1994">
            <v>38947</v>
          </cell>
        </row>
        <row r="1995">
          <cell r="J1995">
            <v>38950</v>
          </cell>
        </row>
        <row r="1996">
          <cell r="J1996">
            <v>38951</v>
          </cell>
        </row>
        <row r="1997">
          <cell r="J1997">
            <v>38952</v>
          </cell>
        </row>
        <row r="1998">
          <cell r="J1998">
            <v>38953</v>
          </cell>
        </row>
        <row r="1999">
          <cell r="J1999">
            <v>38954</v>
          </cell>
        </row>
        <row r="2000">
          <cell r="J2000">
            <v>38957</v>
          </cell>
        </row>
        <row r="2001">
          <cell r="J2001">
            <v>38958</v>
          </cell>
        </row>
        <row r="2002">
          <cell r="J2002">
            <v>38959</v>
          </cell>
        </row>
        <row r="2003">
          <cell r="J2003">
            <v>38960</v>
          </cell>
        </row>
        <row r="2004">
          <cell r="J2004">
            <v>38961</v>
          </cell>
        </row>
        <row r="2005">
          <cell r="J2005">
            <v>38964</v>
          </cell>
        </row>
        <row r="2006">
          <cell r="J2006">
            <v>38965</v>
          </cell>
        </row>
        <row r="2007">
          <cell r="J2007">
            <v>38966</v>
          </cell>
        </row>
        <row r="2008">
          <cell r="J2008">
            <v>38967</v>
          </cell>
        </row>
        <row r="2009">
          <cell r="J2009">
            <v>38968</v>
          </cell>
        </row>
        <row r="2010">
          <cell r="J2010">
            <v>38971</v>
          </cell>
        </row>
        <row r="2011">
          <cell r="J2011">
            <v>38972</v>
          </cell>
        </row>
        <row r="2012">
          <cell r="J2012">
            <v>38973</v>
          </cell>
        </row>
        <row r="2013">
          <cell r="J2013">
            <v>38974</v>
          </cell>
        </row>
        <row r="2014">
          <cell r="J2014">
            <v>38975</v>
          </cell>
        </row>
        <row r="2015">
          <cell r="J2015">
            <v>38978</v>
          </cell>
        </row>
        <row r="2016">
          <cell r="J2016">
            <v>38979</v>
          </cell>
        </row>
        <row r="2017">
          <cell r="J2017">
            <v>38980</v>
          </cell>
        </row>
        <row r="2018">
          <cell r="J2018">
            <v>38981</v>
          </cell>
        </row>
        <row r="2019">
          <cell r="J2019">
            <v>38982</v>
          </cell>
        </row>
        <row r="2020">
          <cell r="J2020">
            <v>38985</v>
          </cell>
        </row>
        <row r="2021">
          <cell r="J2021">
            <v>38986</v>
          </cell>
        </row>
        <row r="2022">
          <cell r="J2022">
            <v>38987</v>
          </cell>
        </row>
        <row r="2023">
          <cell r="J2023">
            <v>38988</v>
          </cell>
        </row>
        <row r="2024">
          <cell r="J2024">
            <v>38989</v>
          </cell>
        </row>
        <row r="2025">
          <cell r="J2025">
            <v>38992</v>
          </cell>
        </row>
        <row r="2026">
          <cell r="J2026">
            <v>38993</v>
          </cell>
        </row>
        <row r="2027">
          <cell r="J2027">
            <v>38994</v>
          </cell>
        </row>
        <row r="2028">
          <cell r="J2028">
            <v>38995</v>
          </cell>
        </row>
        <row r="2029">
          <cell r="J2029">
            <v>38996</v>
          </cell>
        </row>
        <row r="2030">
          <cell r="J2030">
            <v>38999</v>
          </cell>
        </row>
        <row r="2031">
          <cell r="J2031">
            <v>39000</v>
          </cell>
        </row>
        <row r="2032">
          <cell r="J2032">
            <v>39001</v>
          </cell>
        </row>
        <row r="2033">
          <cell r="J2033">
            <v>39002</v>
          </cell>
        </row>
        <row r="2034">
          <cell r="J2034">
            <v>39003</v>
          </cell>
        </row>
        <row r="2035">
          <cell r="J2035">
            <v>39006</v>
          </cell>
        </row>
        <row r="2036">
          <cell r="J2036">
            <v>39007</v>
          </cell>
        </row>
        <row r="2037">
          <cell r="J2037">
            <v>39008</v>
          </cell>
        </row>
        <row r="2038">
          <cell r="J2038">
            <v>39009</v>
          </cell>
        </row>
        <row r="2039">
          <cell r="J2039">
            <v>39010</v>
          </cell>
        </row>
        <row r="2040">
          <cell r="J2040">
            <v>39013</v>
          </cell>
        </row>
        <row r="2041">
          <cell r="J2041">
            <v>39014</v>
          </cell>
        </row>
        <row r="2042">
          <cell r="J2042">
            <v>39015</v>
          </cell>
        </row>
        <row r="2043">
          <cell r="J2043">
            <v>39016</v>
          </cell>
        </row>
        <row r="2044">
          <cell r="J2044">
            <v>39017</v>
          </cell>
        </row>
        <row r="2045">
          <cell r="J2045">
            <v>39020</v>
          </cell>
        </row>
        <row r="2046">
          <cell r="J2046">
            <v>39021</v>
          </cell>
        </row>
        <row r="2047">
          <cell r="J2047">
            <v>39022</v>
          </cell>
        </row>
        <row r="2048">
          <cell r="J2048">
            <v>39023</v>
          </cell>
        </row>
        <row r="2049">
          <cell r="J2049">
            <v>39024</v>
          </cell>
        </row>
        <row r="2050">
          <cell r="J2050">
            <v>39027</v>
          </cell>
        </row>
        <row r="2051">
          <cell r="J2051">
            <v>39028</v>
          </cell>
        </row>
        <row r="2052">
          <cell r="J2052">
            <v>39029</v>
          </cell>
        </row>
        <row r="2053">
          <cell r="J2053">
            <v>39030</v>
          </cell>
        </row>
        <row r="2054">
          <cell r="J2054">
            <v>39031</v>
          </cell>
        </row>
        <row r="2055">
          <cell r="J2055">
            <v>39034</v>
          </cell>
        </row>
        <row r="2056">
          <cell r="J2056">
            <v>39035</v>
          </cell>
        </row>
        <row r="2057">
          <cell r="J2057">
            <v>39036</v>
          </cell>
        </row>
        <row r="2058">
          <cell r="J2058">
            <v>39037</v>
          </cell>
        </row>
        <row r="2059">
          <cell r="J2059">
            <v>39038</v>
          </cell>
        </row>
        <row r="2060">
          <cell r="J2060">
            <v>39041</v>
          </cell>
        </row>
        <row r="2061">
          <cell r="J2061">
            <v>39042</v>
          </cell>
        </row>
        <row r="2062">
          <cell r="J2062">
            <v>39043</v>
          </cell>
        </row>
        <row r="2063">
          <cell r="J2063">
            <v>39044</v>
          </cell>
        </row>
        <row r="2064">
          <cell r="J2064">
            <v>39045</v>
          </cell>
        </row>
        <row r="2065">
          <cell r="J2065">
            <v>39048</v>
          </cell>
        </row>
        <row r="2066">
          <cell r="J2066">
            <v>39049</v>
          </cell>
        </row>
        <row r="2067">
          <cell r="J2067">
            <v>39050</v>
          </cell>
        </row>
        <row r="2068">
          <cell r="J2068">
            <v>39051</v>
          </cell>
        </row>
        <row r="2069">
          <cell r="J2069">
            <v>39052</v>
          </cell>
        </row>
        <row r="2070">
          <cell r="J2070">
            <v>39055</v>
          </cell>
        </row>
        <row r="2071">
          <cell r="J2071">
            <v>39056</v>
          </cell>
        </row>
        <row r="2072">
          <cell r="J2072">
            <v>39057</v>
          </cell>
        </row>
        <row r="2073">
          <cell r="J2073">
            <v>39058</v>
          </cell>
        </row>
        <row r="2074">
          <cell r="J2074">
            <v>39059</v>
          </cell>
        </row>
        <row r="2075">
          <cell r="J2075">
            <v>39062</v>
          </cell>
        </row>
        <row r="2076">
          <cell r="J2076">
            <v>39063</v>
          </cell>
        </row>
        <row r="2077">
          <cell r="J2077">
            <v>39064</v>
          </cell>
        </row>
        <row r="2078">
          <cell r="J2078">
            <v>39065</v>
          </cell>
        </row>
        <row r="2079">
          <cell r="J2079">
            <v>39066</v>
          </cell>
        </row>
        <row r="2080">
          <cell r="J2080">
            <v>39069</v>
          </cell>
        </row>
        <row r="2081">
          <cell r="J2081">
            <v>39070</v>
          </cell>
        </row>
        <row r="2082">
          <cell r="J2082">
            <v>39071</v>
          </cell>
        </row>
        <row r="2083">
          <cell r="J2083">
            <v>39072</v>
          </cell>
        </row>
        <row r="2084">
          <cell r="J2084">
            <v>39073</v>
          </cell>
        </row>
        <row r="2085">
          <cell r="J2085">
            <v>39076</v>
          </cell>
        </row>
        <row r="2086">
          <cell r="J2086">
            <v>39077</v>
          </cell>
        </row>
        <row r="2087">
          <cell r="J2087">
            <v>39078</v>
          </cell>
        </row>
        <row r="2088">
          <cell r="J2088">
            <v>39079</v>
          </cell>
        </row>
        <row r="2089">
          <cell r="J2089">
            <v>39080</v>
          </cell>
        </row>
        <row r="2090">
          <cell r="J2090">
            <v>39083</v>
          </cell>
        </row>
        <row r="2091">
          <cell r="J2091">
            <v>39084</v>
          </cell>
        </row>
        <row r="2092">
          <cell r="J2092">
            <v>39085</v>
          </cell>
        </row>
        <row r="2093">
          <cell r="J2093">
            <v>39086</v>
          </cell>
        </row>
        <row r="2094">
          <cell r="J2094">
            <v>39087</v>
          </cell>
        </row>
        <row r="2095">
          <cell r="J2095">
            <v>39090</v>
          </cell>
        </row>
        <row r="2096">
          <cell r="J2096">
            <v>39091</v>
          </cell>
        </row>
        <row r="2097">
          <cell r="J2097">
            <v>39092</v>
          </cell>
        </row>
        <row r="2098">
          <cell r="J2098">
            <v>39093</v>
          </cell>
        </row>
        <row r="2099">
          <cell r="J2099">
            <v>39094</v>
          </cell>
        </row>
        <row r="2100">
          <cell r="J2100">
            <v>39097</v>
          </cell>
        </row>
        <row r="2101">
          <cell r="J2101">
            <v>39098</v>
          </cell>
        </row>
        <row r="2102">
          <cell r="J2102">
            <v>39099</v>
          </cell>
        </row>
        <row r="2103">
          <cell r="J2103">
            <v>39100</v>
          </cell>
        </row>
        <row r="2104">
          <cell r="J2104">
            <v>39101</v>
          </cell>
        </row>
        <row r="2105">
          <cell r="J2105">
            <v>39104</v>
          </cell>
        </row>
        <row r="2106">
          <cell r="J2106">
            <v>39105</v>
          </cell>
        </row>
        <row r="2107">
          <cell r="J2107">
            <v>39106</v>
          </cell>
        </row>
        <row r="2108">
          <cell r="J2108">
            <v>39107</v>
          </cell>
        </row>
        <row r="2109">
          <cell r="J2109">
            <v>39108</v>
          </cell>
        </row>
        <row r="2110">
          <cell r="J2110">
            <v>39111</v>
          </cell>
        </row>
        <row r="2111">
          <cell r="J2111">
            <v>39112</v>
          </cell>
        </row>
        <row r="2112">
          <cell r="J2112">
            <v>39113</v>
          </cell>
        </row>
        <row r="2113">
          <cell r="J2113">
            <v>39114</v>
          </cell>
        </row>
        <row r="2114">
          <cell r="J2114">
            <v>39115</v>
          </cell>
        </row>
        <row r="2115">
          <cell r="J2115">
            <v>39118</v>
          </cell>
        </row>
        <row r="2116">
          <cell r="J2116">
            <v>39119</v>
          </cell>
        </row>
        <row r="2117">
          <cell r="J2117">
            <v>39120</v>
          </cell>
        </row>
        <row r="2118">
          <cell r="J2118">
            <v>39121</v>
          </cell>
        </row>
        <row r="2119">
          <cell r="J2119">
            <v>39122</v>
          </cell>
        </row>
        <row r="2120">
          <cell r="J2120">
            <v>39125</v>
          </cell>
        </row>
        <row r="2121">
          <cell r="J2121">
            <v>39126</v>
          </cell>
        </row>
        <row r="2122">
          <cell r="J2122">
            <v>39127</v>
          </cell>
        </row>
        <row r="2123">
          <cell r="J2123">
            <v>39128</v>
          </cell>
        </row>
        <row r="2124">
          <cell r="J2124">
            <v>39129</v>
          </cell>
        </row>
        <row r="2125">
          <cell r="J2125">
            <v>39132</v>
          </cell>
        </row>
        <row r="2126">
          <cell r="J2126">
            <v>39133</v>
          </cell>
        </row>
        <row r="2127">
          <cell r="J2127">
            <v>39134</v>
          </cell>
        </row>
        <row r="2128">
          <cell r="J2128">
            <v>39135</v>
          </cell>
        </row>
        <row r="2129">
          <cell r="J2129">
            <v>39136</v>
          </cell>
        </row>
        <row r="2130">
          <cell r="J2130">
            <v>39139</v>
          </cell>
        </row>
        <row r="2131">
          <cell r="J2131">
            <v>39140</v>
          </cell>
        </row>
        <row r="2132">
          <cell r="J2132">
            <v>39141</v>
          </cell>
        </row>
        <row r="2133">
          <cell r="J2133">
            <v>39142</v>
          </cell>
        </row>
        <row r="2134">
          <cell r="J2134">
            <v>39143</v>
          </cell>
        </row>
        <row r="2135">
          <cell r="J2135">
            <v>39146</v>
          </cell>
        </row>
        <row r="2136">
          <cell r="J2136">
            <v>39147</v>
          </cell>
        </row>
        <row r="2137">
          <cell r="J2137">
            <v>39148</v>
          </cell>
        </row>
        <row r="2138">
          <cell r="J2138">
            <v>39149</v>
          </cell>
        </row>
        <row r="2139">
          <cell r="J2139">
            <v>39150</v>
          </cell>
        </row>
        <row r="2140">
          <cell r="J2140">
            <v>39153</v>
          </cell>
        </row>
        <row r="2141">
          <cell r="J2141">
            <v>39154</v>
          </cell>
        </row>
        <row r="2142">
          <cell r="J2142">
            <v>39155</v>
          </cell>
        </row>
        <row r="2143">
          <cell r="J2143">
            <v>39156</v>
          </cell>
        </row>
        <row r="2144">
          <cell r="J2144">
            <v>39157</v>
          </cell>
        </row>
        <row r="2145">
          <cell r="J2145">
            <v>39160</v>
          </cell>
        </row>
        <row r="2146">
          <cell r="J2146">
            <v>39161</v>
          </cell>
        </row>
        <row r="2147">
          <cell r="J2147">
            <v>39162</v>
          </cell>
        </row>
        <row r="2148">
          <cell r="J2148">
            <v>39163</v>
          </cell>
        </row>
        <row r="2149">
          <cell r="J2149">
            <v>39164</v>
          </cell>
        </row>
        <row r="2150">
          <cell r="J2150">
            <v>39167</v>
          </cell>
        </row>
        <row r="2151">
          <cell r="J2151">
            <v>39168</v>
          </cell>
        </row>
        <row r="2152">
          <cell r="J2152">
            <v>39169</v>
          </cell>
        </row>
        <row r="2153">
          <cell r="J2153">
            <v>39170</v>
          </cell>
        </row>
        <row r="2154">
          <cell r="J2154">
            <v>39171</v>
          </cell>
        </row>
        <row r="2155">
          <cell r="J2155">
            <v>39174</v>
          </cell>
        </row>
        <row r="2156">
          <cell r="J2156">
            <v>39175</v>
          </cell>
        </row>
        <row r="2157">
          <cell r="J2157">
            <v>39176</v>
          </cell>
        </row>
        <row r="2158">
          <cell r="J2158">
            <v>39177</v>
          </cell>
        </row>
        <row r="2159">
          <cell r="J2159">
            <v>39178</v>
          </cell>
        </row>
        <row r="2160">
          <cell r="J2160">
            <v>39181</v>
          </cell>
        </row>
        <row r="2161">
          <cell r="J2161">
            <v>39182</v>
          </cell>
        </row>
        <row r="2162">
          <cell r="J2162">
            <v>39183</v>
          </cell>
        </row>
        <row r="2163">
          <cell r="J2163">
            <v>39184</v>
          </cell>
        </row>
        <row r="2164">
          <cell r="J2164">
            <v>39185</v>
          </cell>
        </row>
        <row r="2165">
          <cell r="J2165">
            <v>39188</v>
          </cell>
        </row>
        <row r="2166">
          <cell r="J2166">
            <v>39189</v>
          </cell>
        </row>
        <row r="2167">
          <cell r="J2167">
            <v>39190</v>
          </cell>
        </row>
        <row r="2168">
          <cell r="J2168">
            <v>39191</v>
          </cell>
        </row>
        <row r="2169">
          <cell r="J2169">
            <v>39192</v>
          </cell>
        </row>
        <row r="2170">
          <cell r="J2170">
            <v>39195</v>
          </cell>
        </row>
        <row r="2171">
          <cell r="J2171">
            <v>39196</v>
          </cell>
        </row>
        <row r="2172">
          <cell r="J2172">
            <v>39197</v>
          </cell>
        </row>
        <row r="2173">
          <cell r="J2173">
            <v>39198</v>
          </cell>
        </row>
        <row r="2174">
          <cell r="J2174">
            <v>39199</v>
          </cell>
        </row>
        <row r="2175">
          <cell r="J2175">
            <v>39202</v>
          </cell>
        </row>
        <row r="2176">
          <cell r="J2176">
            <v>39203</v>
          </cell>
        </row>
        <row r="2177">
          <cell r="J2177">
            <v>39204</v>
          </cell>
        </row>
        <row r="2178">
          <cell r="J2178">
            <v>39205</v>
          </cell>
        </row>
        <row r="2179">
          <cell r="J2179">
            <v>39206</v>
          </cell>
        </row>
        <row r="2180">
          <cell r="J2180">
            <v>39209</v>
          </cell>
        </row>
        <row r="2181">
          <cell r="J2181">
            <v>39210</v>
          </cell>
        </row>
        <row r="2182">
          <cell r="J2182">
            <v>39211</v>
          </cell>
        </row>
        <row r="2183">
          <cell r="J2183">
            <v>39212</v>
          </cell>
        </row>
        <row r="2184">
          <cell r="J2184">
            <v>39213</v>
          </cell>
        </row>
        <row r="2185">
          <cell r="J2185">
            <v>39216</v>
          </cell>
        </row>
        <row r="2186">
          <cell r="J2186">
            <v>39217</v>
          </cell>
        </row>
        <row r="2187">
          <cell r="J2187">
            <v>39218</v>
          </cell>
        </row>
        <row r="2188">
          <cell r="J2188">
            <v>39219</v>
          </cell>
        </row>
        <row r="2189">
          <cell r="J2189">
            <v>39220</v>
          </cell>
        </row>
        <row r="2190">
          <cell r="J2190">
            <v>39223</v>
          </cell>
        </row>
        <row r="2191">
          <cell r="J2191">
            <v>39224</v>
          </cell>
        </row>
        <row r="2192">
          <cell r="J2192">
            <v>39225</v>
          </cell>
        </row>
        <row r="2193">
          <cell r="J2193">
            <v>39226</v>
          </cell>
        </row>
        <row r="2194">
          <cell r="J2194">
            <v>39227</v>
          </cell>
        </row>
        <row r="2195">
          <cell r="J2195">
            <v>39230</v>
          </cell>
        </row>
        <row r="2196">
          <cell r="J2196">
            <v>39231</v>
          </cell>
        </row>
        <row r="2197">
          <cell r="J2197">
            <v>39232</v>
          </cell>
        </row>
        <row r="2198">
          <cell r="J2198">
            <v>39233</v>
          </cell>
        </row>
        <row r="2199">
          <cell r="J2199">
            <v>39234</v>
          </cell>
        </row>
        <row r="2200">
          <cell r="J2200">
            <v>39237</v>
          </cell>
        </row>
        <row r="2201">
          <cell r="J2201">
            <v>39238</v>
          </cell>
        </row>
        <row r="2202">
          <cell r="J2202">
            <v>39239</v>
          </cell>
        </row>
        <row r="2203">
          <cell r="J2203">
            <v>39240</v>
          </cell>
        </row>
        <row r="2204">
          <cell r="J2204">
            <v>39241</v>
          </cell>
        </row>
        <row r="2205">
          <cell r="J2205">
            <v>39244</v>
          </cell>
        </row>
        <row r="2206">
          <cell r="J2206">
            <v>39245</v>
          </cell>
        </row>
        <row r="2207">
          <cell r="J2207">
            <v>39246</v>
          </cell>
        </row>
        <row r="2208">
          <cell r="J2208">
            <v>39247</v>
          </cell>
        </row>
        <row r="2209">
          <cell r="J2209">
            <v>39248</v>
          </cell>
        </row>
        <row r="2210">
          <cell r="J2210">
            <v>39251</v>
          </cell>
        </row>
        <row r="2211">
          <cell r="J2211">
            <v>39252</v>
          </cell>
        </row>
        <row r="2212">
          <cell r="J2212">
            <v>39253</v>
          </cell>
        </row>
        <row r="2213">
          <cell r="J2213">
            <v>39254</v>
          </cell>
        </row>
        <row r="2214">
          <cell r="J2214">
            <v>39255</v>
          </cell>
        </row>
        <row r="2215">
          <cell r="J2215">
            <v>39258</v>
          </cell>
        </row>
        <row r="2216">
          <cell r="J2216">
            <v>39259</v>
          </cell>
        </row>
        <row r="2217">
          <cell r="J2217">
            <v>39260</v>
          </cell>
        </row>
        <row r="2218">
          <cell r="J2218">
            <v>39261</v>
          </cell>
        </row>
        <row r="2219">
          <cell r="J2219">
            <v>39262</v>
          </cell>
        </row>
        <row r="2220">
          <cell r="J2220">
            <v>39265</v>
          </cell>
        </row>
        <row r="2221">
          <cell r="J2221">
            <v>39266</v>
          </cell>
        </row>
        <row r="2222">
          <cell r="J2222">
            <v>39267</v>
          </cell>
        </row>
        <row r="2223">
          <cell r="J2223">
            <v>39268</v>
          </cell>
        </row>
        <row r="2224">
          <cell r="J2224">
            <v>39269</v>
          </cell>
        </row>
        <row r="2225">
          <cell r="J2225">
            <v>39272</v>
          </cell>
        </row>
        <row r="2226">
          <cell r="J2226">
            <v>39273</v>
          </cell>
        </row>
        <row r="2227">
          <cell r="J2227">
            <v>39274</v>
          </cell>
        </row>
        <row r="2228">
          <cell r="J2228">
            <v>39275</v>
          </cell>
        </row>
        <row r="2229">
          <cell r="J2229">
            <v>39276</v>
          </cell>
        </row>
        <row r="2230">
          <cell r="J2230">
            <v>39279</v>
          </cell>
        </row>
        <row r="2231">
          <cell r="J2231">
            <v>39280</v>
          </cell>
        </row>
        <row r="2232">
          <cell r="J2232">
            <v>39281</v>
          </cell>
        </row>
        <row r="2233">
          <cell r="J2233">
            <v>39282</v>
          </cell>
        </row>
        <row r="2234">
          <cell r="J2234">
            <v>39283</v>
          </cell>
        </row>
        <row r="2235">
          <cell r="J2235">
            <v>39286</v>
          </cell>
        </row>
        <row r="2236">
          <cell r="J2236">
            <v>39287</v>
          </cell>
        </row>
        <row r="2237">
          <cell r="J2237">
            <v>39288</v>
          </cell>
        </row>
        <row r="2238">
          <cell r="J2238">
            <v>39289</v>
          </cell>
        </row>
        <row r="2239">
          <cell r="J2239">
            <v>39290</v>
          </cell>
        </row>
        <row r="2240">
          <cell r="J2240">
            <v>39293</v>
          </cell>
        </row>
        <row r="2241">
          <cell r="J2241">
            <v>39294</v>
          </cell>
        </row>
        <row r="2242">
          <cell r="J2242">
            <v>39295</v>
          </cell>
        </row>
        <row r="2243">
          <cell r="J2243">
            <v>39296</v>
          </cell>
        </row>
        <row r="2244">
          <cell r="J2244">
            <v>39297</v>
          </cell>
        </row>
        <row r="2245">
          <cell r="J2245">
            <v>39300</v>
          </cell>
        </row>
        <row r="2246">
          <cell r="J2246">
            <v>39301</v>
          </cell>
        </row>
        <row r="2247">
          <cell r="J2247">
            <v>39302</v>
          </cell>
        </row>
        <row r="2248">
          <cell r="J2248">
            <v>39303</v>
          </cell>
        </row>
        <row r="2249">
          <cell r="J2249">
            <v>39304</v>
          </cell>
        </row>
        <row r="2250">
          <cell r="J2250">
            <v>39307</v>
          </cell>
        </row>
        <row r="2251">
          <cell r="J2251">
            <v>39308</v>
          </cell>
        </row>
        <row r="2252">
          <cell r="J2252">
            <v>39309</v>
          </cell>
        </row>
        <row r="2253">
          <cell r="J2253">
            <v>39310</v>
          </cell>
        </row>
        <row r="2254">
          <cell r="J2254">
            <v>39311</v>
          </cell>
        </row>
        <row r="2255">
          <cell r="J2255">
            <v>39314</v>
          </cell>
        </row>
        <row r="2256">
          <cell r="J2256">
            <v>39315</v>
          </cell>
        </row>
        <row r="2257">
          <cell r="J2257">
            <v>39316</v>
          </cell>
        </row>
        <row r="2258">
          <cell r="J2258">
            <v>39317</v>
          </cell>
        </row>
        <row r="2259">
          <cell r="J2259">
            <v>39318</v>
          </cell>
        </row>
        <row r="2260">
          <cell r="J2260">
            <v>39321</v>
          </cell>
        </row>
        <row r="2261">
          <cell r="J2261">
            <v>39322</v>
          </cell>
        </row>
        <row r="2262">
          <cell r="J2262">
            <v>39323</v>
          </cell>
        </row>
        <row r="2263">
          <cell r="J2263">
            <v>39324</v>
          </cell>
        </row>
        <row r="2264">
          <cell r="J2264">
            <v>39325</v>
          </cell>
        </row>
        <row r="2265">
          <cell r="J2265">
            <v>39328</v>
          </cell>
        </row>
        <row r="2266">
          <cell r="J2266">
            <v>39329</v>
          </cell>
        </row>
        <row r="2267">
          <cell r="J2267">
            <v>39330</v>
          </cell>
        </row>
        <row r="2268">
          <cell r="J2268">
            <v>39331</v>
          </cell>
        </row>
        <row r="2269">
          <cell r="J2269">
            <v>39332</v>
          </cell>
        </row>
        <row r="2270">
          <cell r="J2270">
            <v>39335</v>
          </cell>
        </row>
        <row r="2271">
          <cell r="J2271">
            <v>39336</v>
          </cell>
        </row>
        <row r="2272">
          <cell r="J2272">
            <v>39337</v>
          </cell>
        </row>
        <row r="2273">
          <cell r="J2273">
            <v>39338</v>
          </cell>
        </row>
        <row r="2274">
          <cell r="J2274">
            <v>39339</v>
          </cell>
        </row>
        <row r="2275">
          <cell r="J2275">
            <v>39342</v>
          </cell>
        </row>
        <row r="2276">
          <cell r="J2276">
            <v>39343</v>
          </cell>
        </row>
        <row r="2277">
          <cell r="J2277">
            <v>39344</v>
          </cell>
        </row>
        <row r="2278">
          <cell r="J2278">
            <v>39345</v>
          </cell>
        </row>
        <row r="2279">
          <cell r="J2279">
            <v>39346</v>
          </cell>
        </row>
        <row r="2280">
          <cell r="J2280">
            <v>39349</v>
          </cell>
        </row>
        <row r="2281">
          <cell r="J2281">
            <v>39350</v>
          </cell>
        </row>
        <row r="2282">
          <cell r="J2282">
            <v>39351</v>
          </cell>
        </row>
        <row r="2283">
          <cell r="J2283">
            <v>39352</v>
          </cell>
        </row>
        <row r="2284">
          <cell r="J2284">
            <v>39353</v>
          </cell>
        </row>
        <row r="2285">
          <cell r="J2285">
            <v>39356</v>
          </cell>
        </row>
        <row r="2286">
          <cell r="J2286">
            <v>39357</v>
          </cell>
        </row>
        <row r="2287">
          <cell r="J2287">
            <v>39358</v>
          </cell>
        </row>
        <row r="2288">
          <cell r="J2288">
            <v>39359</v>
          </cell>
        </row>
        <row r="2289">
          <cell r="J2289">
            <v>39360</v>
          </cell>
        </row>
        <row r="2290">
          <cell r="J2290">
            <v>39363</v>
          </cell>
        </row>
        <row r="2291">
          <cell r="J2291">
            <v>39364</v>
          </cell>
        </row>
        <row r="2292">
          <cell r="J2292">
            <v>39365</v>
          </cell>
        </row>
        <row r="2293">
          <cell r="J2293">
            <v>39366</v>
          </cell>
        </row>
        <row r="2294">
          <cell r="J2294">
            <v>39367</v>
          </cell>
        </row>
        <row r="2295">
          <cell r="J2295">
            <v>39370</v>
          </cell>
        </row>
        <row r="2296">
          <cell r="J2296">
            <v>39371</v>
          </cell>
        </row>
        <row r="2297">
          <cell r="J2297">
            <v>39372</v>
          </cell>
        </row>
        <row r="2298">
          <cell r="J2298">
            <v>39373</v>
          </cell>
        </row>
        <row r="2299">
          <cell r="J2299">
            <v>39374</v>
          </cell>
        </row>
        <row r="2300">
          <cell r="J2300">
            <v>39377</v>
          </cell>
        </row>
        <row r="2301">
          <cell r="J2301">
            <v>39378</v>
          </cell>
        </row>
        <row r="2302">
          <cell r="J2302">
            <v>39379</v>
          </cell>
        </row>
        <row r="2303">
          <cell r="J2303">
            <v>39380</v>
          </cell>
        </row>
        <row r="2304">
          <cell r="J2304">
            <v>39381</v>
          </cell>
        </row>
        <row r="2305">
          <cell r="J2305">
            <v>39384</v>
          </cell>
        </row>
        <row r="2306">
          <cell r="J2306">
            <v>39385</v>
          </cell>
        </row>
        <row r="2307">
          <cell r="J2307">
            <v>39386</v>
          </cell>
        </row>
        <row r="2308">
          <cell r="J2308">
            <v>39387</v>
          </cell>
        </row>
        <row r="2309">
          <cell r="J2309">
            <v>39388</v>
          </cell>
        </row>
        <row r="2310">
          <cell r="J2310">
            <v>39391</v>
          </cell>
        </row>
        <row r="2311">
          <cell r="J2311">
            <v>39392</v>
          </cell>
        </row>
        <row r="2312">
          <cell r="J2312">
            <v>39393</v>
          </cell>
        </row>
        <row r="2313">
          <cell r="J2313">
            <v>39394</v>
          </cell>
        </row>
        <row r="2314">
          <cell r="J2314">
            <v>39395</v>
          </cell>
        </row>
        <row r="2315">
          <cell r="J2315">
            <v>39398</v>
          </cell>
        </row>
        <row r="2316">
          <cell r="J2316">
            <v>39399</v>
          </cell>
        </row>
        <row r="2317">
          <cell r="J2317">
            <v>39400</v>
          </cell>
        </row>
        <row r="2318">
          <cell r="J2318">
            <v>39401</v>
          </cell>
        </row>
        <row r="2319">
          <cell r="J2319">
            <v>39402</v>
          </cell>
        </row>
        <row r="2320">
          <cell r="J2320">
            <v>39405</v>
          </cell>
        </row>
        <row r="2321">
          <cell r="J2321">
            <v>39406</v>
          </cell>
        </row>
        <row r="2322">
          <cell r="J2322">
            <v>39407</v>
          </cell>
        </row>
        <row r="2323">
          <cell r="J2323">
            <v>39408</v>
          </cell>
        </row>
        <row r="2324">
          <cell r="J2324">
            <v>39409</v>
          </cell>
        </row>
        <row r="2325">
          <cell r="J2325">
            <v>39412</v>
          </cell>
        </row>
        <row r="2326">
          <cell r="J2326">
            <v>39413</v>
          </cell>
        </row>
        <row r="2327">
          <cell r="J2327">
            <v>39414</v>
          </cell>
        </row>
        <row r="2328">
          <cell r="J2328">
            <v>39415</v>
          </cell>
        </row>
        <row r="2329">
          <cell r="J2329">
            <v>39416</v>
          </cell>
        </row>
        <row r="2330">
          <cell r="J2330">
            <v>39419</v>
          </cell>
        </row>
        <row r="2331">
          <cell r="J2331">
            <v>39420</v>
          </cell>
        </row>
        <row r="2332">
          <cell r="J2332">
            <v>39421</v>
          </cell>
        </row>
        <row r="2333">
          <cell r="J2333">
            <v>39422</v>
          </cell>
        </row>
        <row r="2334">
          <cell r="J2334">
            <v>39423</v>
          </cell>
        </row>
        <row r="2335">
          <cell r="J2335">
            <v>39426</v>
          </cell>
        </row>
        <row r="2336">
          <cell r="J2336">
            <v>39427</v>
          </cell>
        </row>
        <row r="2337">
          <cell r="J2337">
            <v>39428</v>
          </cell>
        </row>
        <row r="2338">
          <cell r="J2338">
            <v>39429</v>
          </cell>
        </row>
        <row r="2339">
          <cell r="J2339">
            <v>39430</v>
          </cell>
        </row>
        <row r="2340">
          <cell r="J2340">
            <v>39433</v>
          </cell>
        </row>
        <row r="2341">
          <cell r="J2341">
            <v>39434</v>
          </cell>
        </row>
        <row r="2342">
          <cell r="J2342">
            <v>39435</v>
          </cell>
        </row>
        <row r="2343">
          <cell r="J2343">
            <v>39436</v>
          </cell>
        </row>
        <row r="2344">
          <cell r="J2344">
            <v>39437</v>
          </cell>
        </row>
        <row r="2345">
          <cell r="J2345">
            <v>39440</v>
          </cell>
        </row>
        <row r="2346">
          <cell r="J2346">
            <v>39441</v>
          </cell>
        </row>
        <row r="2347">
          <cell r="J2347">
            <v>39442</v>
          </cell>
        </row>
        <row r="2348">
          <cell r="J2348">
            <v>39443</v>
          </cell>
        </row>
        <row r="2349">
          <cell r="J2349">
            <v>39444</v>
          </cell>
        </row>
        <row r="2350">
          <cell r="J2350">
            <v>39447</v>
          </cell>
        </row>
        <row r="2351">
          <cell r="J2351">
            <v>39448</v>
          </cell>
        </row>
        <row r="2352">
          <cell r="J2352">
            <v>39449</v>
          </cell>
        </row>
        <row r="2353">
          <cell r="J2353">
            <v>39450</v>
          </cell>
        </row>
        <row r="2354">
          <cell r="J2354">
            <v>39451</v>
          </cell>
        </row>
        <row r="2355">
          <cell r="J2355">
            <v>39454</v>
          </cell>
        </row>
        <row r="2356">
          <cell r="J2356">
            <v>39455</v>
          </cell>
        </row>
        <row r="2357">
          <cell r="J2357">
            <v>39456</v>
          </cell>
        </row>
        <row r="2358">
          <cell r="J2358">
            <v>39457</v>
          </cell>
        </row>
        <row r="2359">
          <cell r="J2359">
            <v>39458</v>
          </cell>
        </row>
        <row r="2360">
          <cell r="J2360">
            <v>39461</v>
          </cell>
        </row>
        <row r="2361">
          <cell r="J2361">
            <v>39462</v>
          </cell>
        </row>
        <row r="2362">
          <cell r="J2362">
            <v>39463</v>
          </cell>
        </row>
        <row r="2363">
          <cell r="J2363">
            <v>39464</v>
          </cell>
        </row>
        <row r="2364">
          <cell r="J2364">
            <v>39465</v>
          </cell>
        </row>
        <row r="2365">
          <cell r="J2365">
            <v>39468</v>
          </cell>
        </row>
        <row r="2366">
          <cell r="J2366">
            <v>39469</v>
          </cell>
        </row>
        <row r="2367">
          <cell r="J2367">
            <v>39470</v>
          </cell>
        </row>
        <row r="2368">
          <cell r="J2368">
            <v>39471</v>
          </cell>
        </row>
        <row r="2369">
          <cell r="J2369">
            <v>39472</v>
          </cell>
        </row>
        <row r="2370">
          <cell r="J2370">
            <v>39475</v>
          </cell>
        </row>
        <row r="2371">
          <cell r="J2371">
            <v>39476</v>
          </cell>
        </row>
        <row r="2372">
          <cell r="J2372">
            <v>39477</v>
          </cell>
        </row>
        <row r="2373">
          <cell r="J2373">
            <v>39478</v>
          </cell>
        </row>
        <row r="2374">
          <cell r="J2374">
            <v>39479</v>
          </cell>
        </row>
        <row r="2375">
          <cell r="J2375">
            <v>39482</v>
          </cell>
        </row>
        <row r="2376">
          <cell r="J2376">
            <v>39483</v>
          </cell>
        </row>
        <row r="2377">
          <cell r="J2377">
            <v>39484</v>
          </cell>
        </row>
        <row r="2378">
          <cell r="J2378">
            <v>39485</v>
          </cell>
        </row>
        <row r="2379">
          <cell r="J2379">
            <v>39486</v>
          </cell>
        </row>
        <row r="2380">
          <cell r="J2380">
            <v>39489</v>
          </cell>
        </row>
        <row r="2381">
          <cell r="J2381">
            <v>39490</v>
          </cell>
        </row>
        <row r="2382">
          <cell r="J2382">
            <v>39491</v>
          </cell>
        </row>
        <row r="2383">
          <cell r="J2383">
            <v>39492</v>
          </cell>
        </row>
        <row r="2384">
          <cell r="J2384">
            <v>39493</v>
          </cell>
        </row>
        <row r="2385">
          <cell r="J2385">
            <v>39496</v>
          </cell>
        </row>
        <row r="2386">
          <cell r="J2386">
            <v>39497</v>
          </cell>
        </row>
        <row r="2387">
          <cell r="J2387">
            <v>39498</v>
          </cell>
        </row>
        <row r="2388">
          <cell r="J2388">
            <v>39499</v>
          </cell>
        </row>
        <row r="2389">
          <cell r="J2389">
            <v>39500</v>
          </cell>
        </row>
        <row r="2390">
          <cell r="J2390">
            <v>39503</v>
          </cell>
        </row>
        <row r="2391">
          <cell r="J2391">
            <v>39504</v>
          </cell>
        </row>
        <row r="2392">
          <cell r="J2392">
            <v>39505</v>
          </cell>
        </row>
        <row r="2393">
          <cell r="J2393">
            <v>39506</v>
          </cell>
        </row>
        <row r="2394">
          <cell r="J2394">
            <v>39507</v>
          </cell>
        </row>
        <row r="2395">
          <cell r="J2395">
            <v>39510</v>
          </cell>
        </row>
        <row r="2396">
          <cell r="J2396">
            <v>39511</v>
          </cell>
        </row>
        <row r="2397">
          <cell r="J2397">
            <v>39512</v>
          </cell>
        </row>
        <row r="2398">
          <cell r="J2398">
            <v>39513</v>
          </cell>
        </row>
        <row r="2399">
          <cell r="J2399">
            <v>39514</v>
          </cell>
        </row>
        <row r="2400">
          <cell r="J2400">
            <v>39517</v>
          </cell>
        </row>
        <row r="2401">
          <cell r="J2401">
            <v>39518</v>
          </cell>
        </row>
        <row r="2402">
          <cell r="J2402">
            <v>39519</v>
          </cell>
        </row>
        <row r="2403">
          <cell r="J2403">
            <v>39520</v>
          </cell>
        </row>
        <row r="2404">
          <cell r="J2404">
            <v>39521</v>
          </cell>
        </row>
        <row r="2405">
          <cell r="J2405">
            <v>39524</v>
          </cell>
        </row>
        <row r="2406">
          <cell r="J2406">
            <v>39525</v>
          </cell>
        </row>
        <row r="2407">
          <cell r="J2407">
            <v>39526</v>
          </cell>
        </row>
        <row r="2408">
          <cell r="J2408">
            <v>39527</v>
          </cell>
        </row>
        <row r="2409">
          <cell r="J2409">
            <v>39528</v>
          </cell>
        </row>
        <row r="2410">
          <cell r="J2410">
            <v>39531</v>
          </cell>
        </row>
        <row r="2411">
          <cell r="J2411">
            <v>39532</v>
          </cell>
        </row>
        <row r="2412">
          <cell r="J2412">
            <v>39533</v>
          </cell>
        </row>
        <row r="2413">
          <cell r="J2413">
            <v>39534</v>
          </cell>
        </row>
        <row r="2414">
          <cell r="J2414">
            <v>39535</v>
          </cell>
        </row>
        <row r="2415">
          <cell r="J2415">
            <v>39538</v>
          </cell>
        </row>
        <row r="2416">
          <cell r="J2416">
            <v>39539</v>
          </cell>
        </row>
        <row r="2417">
          <cell r="J2417">
            <v>39540</v>
          </cell>
        </row>
        <row r="2418">
          <cell r="J2418">
            <v>39541</v>
          </cell>
        </row>
        <row r="2419">
          <cell r="J2419">
            <v>39542</v>
          </cell>
        </row>
        <row r="2420">
          <cell r="J2420">
            <v>39545</v>
          </cell>
        </row>
        <row r="2421">
          <cell r="J2421">
            <v>39546</v>
          </cell>
        </row>
        <row r="2422">
          <cell r="J2422">
            <v>39547</v>
          </cell>
        </row>
        <row r="2423">
          <cell r="J2423">
            <v>39548</v>
          </cell>
        </row>
        <row r="2424">
          <cell r="J2424">
            <v>39549</v>
          </cell>
        </row>
        <row r="2425">
          <cell r="J2425">
            <v>39552</v>
          </cell>
        </row>
        <row r="2426">
          <cell r="J2426">
            <v>39553</v>
          </cell>
        </row>
        <row r="2427">
          <cell r="J2427">
            <v>39554</v>
          </cell>
        </row>
        <row r="2428">
          <cell r="J2428">
            <v>39555</v>
          </cell>
        </row>
        <row r="2429">
          <cell r="J2429">
            <v>39556</v>
          </cell>
        </row>
        <row r="2430">
          <cell r="J2430">
            <v>39559</v>
          </cell>
        </row>
        <row r="2431">
          <cell r="J2431">
            <v>39560</v>
          </cell>
        </row>
        <row r="2432">
          <cell r="J2432">
            <v>39561</v>
          </cell>
        </row>
        <row r="2433">
          <cell r="J2433">
            <v>39562</v>
          </cell>
        </row>
        <row r="2434">
          <cell r="J2434">
            <v>39563</v>
          </cell>
        </row>
        <row r="2435">
          <cell r="J2435">
            <v>39566</v>
          </cell>
        </row>
        <row r="2436">
          <cell r="J2436">
            <v>39567</v>
          </cell>
        </row>
        <row r="2437">
          <cell r="J2437">
            <v>39568</v>
          </cell>
        </row>
        <row r="2438">
          <cell r="J2438">
            <v>39569</v>
          </cell>
        </row>
        <row r="2439">
          <cell r="J2439">
            <v>39570</v>
          </cell>
        </row>
        <row r="2440">
          <cell r="J2440">
            <v>39573</v>
          </cell>
        </row>
        <row r="2441">
          <cell r="J2441">
            <v>39574</v>
          </cell>
        </row>
        <row r="2442">
          <cell r="J2442">
            <v>39575</v>
          </cell>
        </row>
        <row r="2443">
          <cell r="J2443">
            <v>39576</v>
          </cell>
        </row>
        <row r="2444">
          <cell r="J2444">
            <v>39577</v>
          </cell>
        </row>
        <row r="2445">
          <cell r="J2445">
            <v>39580</v>
          </cell>
        </row>
        <row r="2446">
          <cell r="J2446">
            <v>39581</v>
          </cell>
        </row>
        <row r="2447">
          <cell r="J2447">
            <v>39582</v>
          </cell>
        </row>
        <row r="2448">
          <cell r="J2448">
            <v>39583</v>
          </cell>
        </row>
        <row r="2449">
          <cell r="J2449">
            <v>39584</v>
          </cell>
        </row>
        <row r="2450">
          <cell r="J2450">
            <v>39587</v>
          </cell>
        </row>
        <row r="2451">
          <cell r="J2451">
            <v>39588</v>
          </cell>
        </row>
        <row r="2452">
          <cell r="J2452">
            <v>39589</v>
          </cell>
        </row>
        <row r="2453">
          <cell r="J2453">
            <v>39590</v>
          </cell>
        </row>
        <row r="2454">
          <cell r="J2454">
            <v>39591</v>
          </cell>
        </row>
        <row r="2455">
          <cell r="J2455">
            <v>39594</v>
          </cell>
        </row>
        <row r="2456">
          <cell r="J2456">
            <v>39595</v>
          </cell>
        </row>
        <row r="2457">
          <cell r="J2457">
            <v>39596</v>
          </cell>
        </row>
        <row r="2458">
          <cell r="J2458">
            <v>39597</v>
          </cell>
        </row>
        <row r="2459">
          <cell r="J2459">
            <v>39598</v>
          </cell>
        </row>
        <row r="2460">
          <cell r="J2460">
            <v>39601</v>
          </cell>
        </row>
        <row r="2461">
          <cell r="J2461">
            <v>39602</v>
          </cell>
        </row>
        <row r="2462">
          <cell r="J2462">
            <v>39603</v>
          </cell>
        </row>
        <row r="2463">
          <cell r="J2463">
            <v>39604</v>
          </cell>
        </row>
        <row r="2464">
          <cell r="J2464">
            <v>39605</v>
          </cell>
        </row>
        <row r="2465">
          <cell r="J2465">
            <v>39608</v>
          </cell>
        </row>
        <row r="2466">
          <cell r="J2466">
            <v>39609</v>
          </cell>
        </row>
        <row r="2467">
          <cell r="J2467">
            <v>39610</v>
          </cell>
        </row>
        <row r="2468">
          <cell r="J2468">
            <v>39611</v>
          </cell>
        </row>
        <row r="2469">
          <cell r="J2469">
            <v>39612</v>
          </cell>
        </row>
        <row r="2470">
          <cell r="J2470">
            <v>39615</v>
          </cell>
        </row>
        <row r="2471">
          <cell r="J2471">
            <v>39616</v>
          </cell>
        </row>
        <row r="2472">
          <cell r="J2472">
            <v>39617</v>
          </cell>
        </row>
        <row r="2473">
          <cell r="J2473">
            <v>39618</v>
          </cell>
        </row>
        <row r="2474">
          <cell r="J2474">
            <v>39619</v>
          </cell>
        </row>
        <row r="2475">
          <cell r="J2475">
            <v>39622</v>
          </cell>
        </row>
        <row r="2476">
          <cell r="J2476">
            <v>39623</v>
          </cell>
        </row>
        <row r="2477">
          <cell r="J2477">
            <v>39624</v>
          </cell>
        </row>
        <row r="2478">
          <cell r="J2478">
            <v>39625</v>
          </cell>
        </row>
        <row r="2479">
          <cell r="J2479">
            <v>39626</v>
          </cell>
        </row>
        <row r="2480">
          <cell r="J2480">
            <v>39629</v>
          </cell>
        </row>
        <row r="2481">
          <cell r="J2481">
            <v>39630</v>
          </cell>
        </row>
        <row r="2482">
          <cell r="J2482">
            <v>39631</v>
          </cell>
        </row>
        <row r="2483">
          <cell r="J2483">
            <v>39632</v>
          </cell>
        </row>
        <row r="2484">
          <cell r="J2484">
            <v>39633</v>
          </cell>
        </row>
        <row r="2485">
          <cell r="J2485">
            <v>39636</v>
          </cell>
        </row>
        <row r="2486">
          <cell r="J2486">
            <v>39637</v>
          </cell>
        </row>
        <row r="2487">
          <cell r="J2487">
            <v>39638</v>
          </cell>
        </row>
        <row r="2488">
          <cell r="J2488">
            <v>39639</v>
          </cell>
        </row>
        <row r="2489">
          <cell r="J2489">
            <v>39640</v>
          </cell>
        </row>
        <row r="2490">
          <cell r="J2490">
            <v>39643</v>
          </cell>
        </row>
        <row r="2491">
          <cell r="J2491">
            <v>39644</v>
          </cell>
        </row>
        <row r="2492">
          <cell r="J2492">
            <v>39645</v>
          </cell>
        </row>
        <row r="2493">
          <cell r="J2493">
            <v>39646</v>
          </cell>
        </row>
        <row r="2494">
          <cell r="J2494">
            <v>39647</v>
          </cell>
        </row>
        <row r="2495">
          <cell r="J2495">
            <v>39650</v>
          </cell>
        </row>
        <row r="2496">
          <cell r="J2496">
            <v>39651</v>
          </cell>
        </row>
        <row r="2497">
          <cell r="J2497">
            <v>39652</v>
          </cell>
        </row>
        <row r="2498">
          <cell r="J2498">
            <v>39653</v>
          </cell>
        </row>
        <row r="2499">
          <cell r="J2499">
            <v>39654</v>
          </cell>
        </row>
        <row r="2500">
          <cell r="J2500">
            <v>39657</v>
          </cell>
        </row>
        <row r="2501">
          <cell r="J2501">
            <v>39658</v>
          </cell>
        </row>
        <row r="2502">
          <cell r="J2502">
            <v>39659</v>
          </cell>
        </row>
        <row r="2503">
          <cell r="J2503">
            <v>39660</v>
          </cell>
        </row>
        <row r="2504">
          <cell r="J2504">
            <v>39661</v>
          </cell>
        </row>
        <row r="2505">
          <cell r="J2505">
            <v>39664</v>
          </cell>
        </row>
        <row r="2506">
          <cell r="J2506">
            <v>39665</v>
          </cell>
        </row>
        <row r="2507">
          <cell r="J2507">
            <v>39666</v>
          </cell>
        </row>
        <row r="2508">
          <cell r="J2508">
            <v>39667</v>
          </cell>
        </row>
        <row r="2509">
          <cell r="J2509">
            <v>39668</v>
          </cell>
        </row>
        <row r="2510">
          <cell r="J2510">
            <v>39671</v>
          </cell>
        </row>
        <row r="2511">
          <cell r="J2511">
            <v>39672</v>
          </cell>
        </row>
        <row r="2512">
          <cell r="J2512">
            <v>39673</v>
          </cell>
        </row>
        <row r="2513">
          <cell r="J2513">
            <v>39674</v>
          </cell>
        </row>
        <row r="2514">
          <cell r="J2514">
            <v>39675</v>
          </cell>
        </row>
        <row r="2515">
          <cell r="J2515">
            <v>39678</v>
          </cell>
        </row>
        <row r="2516">
          <cell r="J2516">
            <v>39679</v>
          </cell>
        </row>
        <row r="2517">
          <cell r="J2517">
            <v>39680</v>
          </cell>
        </row>
        <row r="2518">
          <cell r="J2518">
            <v>39681</v>
          </cell>
        </row>
        <row r="2519">
          <cell r="J2519">
            <v>39682</v>
          </cell>
        </row>
        <row r="2520">
          <cell r="J2520">
            <v>39685</v>
          </cell>
        </row>
        <row r="2521">
          <cell r="J2521">
            <v>39686</v>
          </cell>
        </row>
        <row r="2522">
          <cell r="J2522">
            <v>39687</v>
          </cell>
        </row>
        <row r="2523">
          <cell r="J2523">
            <v>39688</v>
          </cell>
        </row>
        <row r="2524">
          <cell r="J2524">
            <v>39689</v>
          </cell>
        </row>
        <row r="2525">
          <cell r="J2525">
            <v>39692</v>
          </cell>
        </row>
        <row r="2526">
          <cell r="J2526">
            <v>39693</v>
          </cell>
        </row>
        <row r="2527">
          <cell r="J2527">
            <v>39694</v>
          </cell>
        </row>
        <row r="2528">
          <cell r="J2528">
            <v>39695</v>
          </cell>
        </row>
        <row r="2529">
          <cell r="J2529">
            <v>39696</v>
          </cell>
        </row>
        <row r="2530">
          <cell r="J2530">
            <v>39699</v>
          </cell>
        </row>
        <row r="2531">
          <cell r="J2531">
            <v>39700</v>
          </cell>
        </row>
        <row r="2532">
          <cell r="J2532">
            <v>39701</v>
          </cell>
        </row>
        <row r="2533">
          <cell r="J2533">
            <v>39702</v>
          </cell>
        </row>
        <row r="2534">
          <cell r="J2534">
            <v>39703</v>
          </cell>
        </row>
        <row r="2535">
          <cell r="J2535">
            <v>39706</v>
          </cell>
        </row>
        <row r="2536">
          <cell r="J2536">
            <v>39707</v>
          </cell>
        </row>
        <row r="2537">
          <cell r="J2537">
            <v>39708</v>
          </cell>
        </row>
        <row r="2538">
          <cell r="J2538">
            <v>39709</v>
          </cell>
        </row>
        <row r="2539">
          <cell r="J2539">
            <v>39710</v>
          </cell>
        </row>
        <row r="2540">
          <cell r="J2540">
            <v>39713</v>
          </cell>
        </row>
        <row r="2541">
          <cell r="J2541">
            <v>39714</v>
          </cell>
        </row>
        <row r="2542">
          <cell r="J2542">
            <v>39715</v>
          </cell>
        </row>
        <row r="2543">
          <cell r="J2543">
            <v>39716</v>
          </cell>
        </row>
        <row r="2544">
          <cell r="J2544">
            <v>39717</v>
          </cell>
        </row>
        <row r="2545">
          <cell r="J2545">
            <v>39720</v>
          </cell>
        </row>
        <row r="2546">
          <cell r="J2546">
            <v>39721</v>
          </cell>
        </row>
        <row r="2547">
          <cell r="J2547">
            <v>39722</v>
          </cell>
        </row>
        <row r="2548">
          <cell r="J2548">
            <v>39723</v>
          </cell>
        </row>
        <row r="2549">
          <cell r="J2549">
            <v>39724</v>
          </cell>
        </row>
        <row r="2550">
          <cell r="J2550">
            <v>39727</v>
          </cell>
        </row>
        <row r="2551">
          <cell r="J2551">
            <v>39728</v>
          </cell>
        </row>
        <row r="2552">
          <cell r="J2552">
            <v>39729</v>
          </cell>
        </row>
        <row r="2553">
          <cell r="J2553">
            <v>39730</v>
          </cell>
        </row>
        <row r="2554">
          <cell r="J2554">
            <v>39731</v>
          </cell>
        </row>
        <row r="2555">
          <cell r="J2555">
            <v>39734</v>
          </cell>
        </row>
        <row r="2556">
          <cell r="J2556">
            <v>39735</v>
          </cell>
        </row>
        <row r="2557">
          <cell r="J2557">
            <v>39736</v>
          </cell>
        </row>
        <row r="2558">
          <cell r="J2558">
            <v>39737</v>
          </cell>
        </row>
        <row r="2559">
          <cell r="J2559">
            <v>39738</v>
          </cell>
        </row>
        <row r="2560">
          <cell r="J2560">
            <v>39741</v>
          </cell>
        </row>
        <row r="2561">
          <cell r="J2561">
            <v>39742</v>
          </cell>
        </row>
        <row r="2562">
          <cell r="J2562">
            <v>39743</v>
          </cell>
        </row>
        <row r="2563">
          <cell r="J2563">
            <v>39744</v>
          </cell>
        </row>
        <row r="2564">
          <cell r="J2564">
            <v>39745</v>
          </cell>
        </row>
        <row r="2565">
          <cell r="J2565">
            <v>39748</v>
          </cell>
        </row>
        <row r="2566">
          <cell r="J2566">
            <v>39749</v>
          </cell>
        </row>
        <row r="2567">
          <cell r="J2567">
            <v>39750</v>
          </cell>
        </row>
        <row r="2568">
          <cell r="J2568">
            <v>39751</v>
          </cell>
        </row>
        <row r="2569">
          <cell r="J2569">
            <v>39752</v>
          </cell>
        </row>
        <row r="2570">
          <cell r="J2570">
            <v>39755</v>
          </cell>
        </row>
        <row r="2571">
          <cell r="J2571">
            <v>39756</v>
          </cell>
        </row>
        <row r="2572">
          <cell r="J2572">
            <v>39757</v>
          </cell>
        </row>
        <row r="2573">
          <cell r="J2573">
            <v>39758</v>
          </cell>
        </row>
        <row r="2574">
          <cell r="J2574">
            <v>39759</v>
          </cell>
        </row>
        <row r="2575">
          <cell r="J2575">
            <v>39762</v>
          </cell>
        </row>
        <row r="2576">
          <cell r="J2576">
            <v>39763</v>
          </cell>
        </row>
        <row r="2577">
          <cell r="J2577">
            <v>39764</v>
          </cell>
        </row>
        <row r="2578">
          <cell r="J2578">
            <v>39765</v>
          </cell>
        </row>
        <row r="2579">
          <cell r="J2579">
            <v>39766</v>
          </cell>
        </row>
        <row r="2580">
          <cell r="J2580">
            <v>39769</v>
          </cell>
        </row>
        <row r="2581">
          <cell r="J2581">
            <v>39770</v>
          </cell>
        </row>
        <row r="2582">
          <cell r="J2582">
            <v>39771</v>
          </cell>
        </row>
        <row r="2583">
          <cell r="J2583">
            <v>39772</v>
          </cell>
        </row>
        <row r="2584">
          <cell r="J2584">
            <v>39773</v>
          </cell>
        </row>
        <row r="2585">
          <cell r="J2585">
            <v>39776</v>
          </cell>
        </row>
        <row r="2586">
          <cell r="J2586">
            <v>39777</v>
          </cell>
        </row>
        <row r="2587">
          <cell r="J2587">
            <v>39778</v>
          </cell>
        </row>
        <row r="2588">
          <cell r="J2588">
            <v>39779</v>
          </cell>
        </row>
        <row r="2589">
          <cell r="J2589">
            <v>39780</v>
          </cell>
        </row>
        <row r="2590">
          <cell r="J2590">
            <v>39783</v>
          </cell>
        </row>
        <row r="2591">
          <cell r="J2591">
            <v>39784</v>
          </cell>
        </row>
        <row r="2592">
          <cell r="J2592">
            <v>39785</v>
          </cell>
        </row>
        <row r="2593">
          <cell r="J2593">
            <v>39786</v>
          </cell>
        </row>
        <row r="2594">
          <cell r="J2594">
            <v>39787</v>
          </cell>
        </row>
        <row r="2595">
          <cell r="J2595">
            <v>39790</v>
          </cell>
        </row>
        <row r="2596">
          <cell r="J2596">
            <v>39791</v>
          </cell>
        </row>
        <row r="2597">
          <cell r="J2597">
            <v>39792</v>
          </cell>
        </row>
        <row r="2598">
          <cell r="J2598">
            <v>39793</v>
          </cell>
        </row>
        <row r="2599">
          <cell r="J2599">
            <v>39794</v>
          </cell>
        </row>
        <row r="2600">
          <cell r="J2600">
            <v>39797</v>
          </cell>
        </row>
        <row r="2601">
          <cell r="J2601">
            <v>39798</v>
          </cell>
        </row>
        <row r="2602">
          <cell r="J2602">
            <v>39799</v>
          </cell>
        </row>
        <row r="2603">
          <cell r="J2603">
            <v>39800</v>
          </cell>
        </row>
        <row r="2604">
          <cell r="J2604">
            <v>39801</v>
          </cell>
        </row>
        <row r="2605">
          <cell r="J2605">
            <v>39804</v>
          </cell>
        </row>
        <row r="2606">
          <cell r="J2606">
            <v>39805</v>
          </cell>
        </row>
        <row r="2607">
          <cell r="J2607">
            <v>39806</v>
          </cell>
        </row>
        <row r="2608">
          <cell r="J2608">
            <v>39807</v>
          </cell>
        </row>
        <row r="2609">
          <cell r="J2609">
            <v>39808</v>
          </cell>
        </row>
        <row r="2610">
          <cell r="J2610">
            <v>39811</v>
          </cell>
        </row>
        <row r="2611">
          <cell r="J2611">
            <v>39812</v>
          </cell>
        </row>
        <row r="2612">
          <cell r="J2612">
            <v>39813</v>
          </cell>
        </row>
        <row r="2613">
          <cell r="J2613">
            <v>39814</v>
          </cell>
        </row>
        <row r="2614">
          <cell r="J2614">
            <v>39815</v>
          </cell>
        </row>
        <row r="2615">
          <cell r="J2615">
            <v>39818</v>
          </cell>
        </row>
        <row r="2616">
          <cell r="J2616">
            <v>39819</v>
          </cell>
        </row>
        <row r="2617">
          <cell r="J2617">
            <v>39820</v>
          </cell>
        </row>
        <row r="2618">
          <cell r="J2618">
            <v>39821</v>
          </cell>
        </row>
        <row r="2619">
          <cell r="J2619">
            <v>39822</v>
          </cell>
        </row>
        <row r="2620">
          <cell r="J2620">
            <v>39825</v>
          </cell>
        </row>
        <row r="2621">
          <cell r="J2621">
            <v>39826</v>
          </cell>
        </row>
        <row r="2622">
          <cell r="J2622">
            <v>39827</v>
          </cell>
        </row>
        <row r="2623">
          <cell r="J2623">
            <v>39828</v>
          </cell>
        </row>
        <row r="2624">
          <cell r="J2624">
            <v>39829</v>
          </cell>
        </row>
        <row r="2625">
          <cell r="J2625">
            <v>39832</v>
          </cell>
        </row>
        <row r="2626">
          <cell r="J2626">
            <v>39833</v>
          </cell>
        </row>
        <row r="2627">
          <cell r="J2627">
            <v>39834</v>
          </cell>
        </row>
        <row r="2628">
          <cell r="J2628">
            <v>39835</v>
          </cell>
        </row>
        <row r="2629">
          <cell r="J2629">
            <v>39836</v>
          </cell>
        </row>
        <row r="2630">
          <cell r="J2630">
            <v>39839</v>
          </cell>
        </row>
        <row r="2631">
          <cell r="J2631">
            <v>39840</v>
          </cell>
        </row>
        <row r="2632">
          <cell r="J2632">
            <v>39841</v>
          </cell>
        </row>
        <row r="2633">
          <cell r="J2633">
            <v>39842</v>
          </cell>
        </row>
        <row r="2634">
          <cell r="J2634">
            <v>39843</v>
          </cell>
        </row>
        <row r="2635">
          <cell r="J2635">
            <v>39846</v>
          </cell>
        </row>
        <row r="2636">
          <cell r="J2636">
            <v>39847</v>
          </cell>
        </row>
        <row r="2637">
          <cell r="J2637">
            <v>39848</v>
          </cell>
        </row>
        <row r="2638">
          <cell r="J2638">
            <v>39849</v>
          </cell>
        </row>
        <row r="2639">
          <cell r="J2639">
            <v>39850</v>
          </cell>
        </row>
        <row r="2640">
          <cell r="J2640">
            <v>39853</v>
          </cell>
        </row>
        <row r="2641">
          <cell r="J2641">
            <v>39854</v>
          </cell>
        </row>
        <row r="2642">
          <cell r="J2642">
            <v>39855</v>
          </cell>
        </row>
        <row r="2643">
          <cell r="J2643">
            <v>39856</v>
          </cell>
        </row>
        <row r="2644">
          <cell r="J2644">
            <v>39857</v>
          </cell>
        </row>
        <row r="2645">
          <cell r="J2645">
            <v>39860</v>
          </cell>
        </row>
        <row r="2646">
          <cell r="J2646">
            <v>39861</v>
          </cell>
        </row>
        <row r="2647">
          <cell r="J2647">
            <v>39862</v>
          </cell>
        </row>
        <row r="2648">
          <cell r="J2648">
            <v>39863</v>
          </cell>
        </row>
        <row r="2649">
          <cell r="J2649">
            <v>39864</v>
          </cell>
        </row>
        <row r="2650">
          <cell r="J2650">
            <v>39867</v>
          </cell>
        </row>
        <row r="2651">
          <cell r="J2651">
            <v>39868</v>
          </cell>
        </row>
        <row r="2652">
          <cell r="J2652">
            <v>39869</v>
          </cell>
        </row>
        <row r="2653">
          <cell r="J2653">
            <v>39870</v>
          </cell>
        </row>
        <row r="2654">
          <cell r="J2654">
            <v>39871</v>
          </cell>
        </row>
        <row r="2655">
          <cell r="J2655">
            <v>39874</v>
          </cell>
        </row>
        <row r="2656">
          <cell r="J2656">
            <v>39875</v>
          </cell>
        </row>
        <row r="2657">
          <cell r="J2657">
            <v>39876</v>
          </cell>
        </row>
        <row r="2658">
          <cell r="J2658">
            <v>39877</v>
          </cell>
        </row>
        <row r="2659">
          <cell r="J2659">
            <v>39878</v>
          </cell>
        </row>
        <row r="2660">
          <cell r="J2660">
            <v>39881</v>
          </cell>
        </row>
        <row r="2661">
          <cell r="J2661">
            <v>39882</v>
          </cell>
        </row>
        <row r="2662">
          <cell r="J2662">
            <v>39883</v>
          </cell>
        </row>
        <row r="2663">
          <cell r="J2663">
            <v>39884</v>
          </cell>
        </row>
        <row r="2664">
          <cell r="J2664">
            <v>39885</v>
          </cell>
        </row>
        <row r="2665">
          <cell r="J2665">
            <v>39888</v>
          </cell>
        </row>
        <row r="2666">
          <cell r="J2666">
            <v>39889</v>
          </cell>
        </row>
        <row r="2667">
          <cell r="J2667">
            <v>39890</v>
          </cell>
        </row>
        <row r="2668">
          <cell r="J2668">
            <v>39891</v>
          </cell>
        </row>
        <row r="2669">
          <cell r="J2669">
            <v>39892</v>
          </cell>
        </row>
        <row r="2670">
          <cell r="J2670">
            <v>39895</v>
          </cell>
        </row>
        <row r="2671">
          <cell r="J2671">
            <v>39896</v>
          </cell>
        </row>
        <row r="2672">
          <cell r="J2672">
            <v>39897</v>
          </cell>
        </row>
        <row r="2673">
          <cell r="J2673">
            <v>39898</v>
          </cell>
        </row>
        <row r="2674">
          <cell r="J2674">
            <v>39899</v>
          </cell>
        </row>
        <row r="2675">
          <cell r="J2675">
            <v>39902</v>
          </cell>
        </row>
        <row r="2676">
          <cell r="J2676">
            <v>39903</v>
          </cell>
        </row>
        <row r="2677">
          <cell r="J2677">
            <v>39904</v>
          </cell>
        </row>
        <row r="2678">
          <cell r="J2678">
            <v>39905</v>
          </cell>
        </row>
        <row r="2679">
          <cell r="J2679">
            <v>39906</v>
          </cell>
        </row>
        <row r="2680">
          <cell r="J2680">
            <v>39909</v>
          </cell>
        </row>
        <row r="2681">
          <cell r="J2681">
            <v>39910</v>
          </cell>
        </row>
        <row r="2682">
          <cell r="J2682">
            <v>39911</v>
          </cell>
        </row>
        <row r="2683">
          <cell r="J2683">
            <v>39912</v>
          </cell>
        </row>
        <row r="2684">
          <cell r="J2684">
            <v>39913</v>
          </cell>
        </row>
        <row r="2685">
          <cell r="J2685">
            <v>39916</v>
          </cell>
        </row>
        <row r="2686">
          <cell r="J2686">
            <v>39917</v>
          </cell>
        </row>
        <row r="2687">
          <cell r="J2687">
            <v>39918</v>
          </cell>
        </row>
        <row r="2688">
          <cell r="J2688">
            <v>39919</v>
          </cell>
        </row>
        <row r="2689">
          <cell r="J2689">
            <v>39920</v>
          </cell>
        </row>
        <row r="2690">
          <cell r="J2690">
            <v>39923</v>
          </cell>
        </row>
        <row r="2691">
          <cell r="J2691">
            <v>39924</v>
          </cell>
        </row>
        <row r="2692">
          <cell r="J2692">
            <v>39925</v>
          </cell>
        </row>
        <row r="2693">
          <cell r="J2693">
            <v>39926</v>
          </cell>
        </row>
        <row r="2694">
          <cell r="J2694">
            <v>39927</v>
          </cell>
        </row>
        <row r="2695">
          <cell r="J2695">
            <v>39930</v>
          </cell>
        </row>
        <row r="2696">
          <cell r="J2696">
            <v>39931</v>
          </cell>
        </row>
        <row r="2697">
          <cell r="J2697">
            <v>39932</v>
          </cell>
        </row>
        <row r="2698">
          <cell r="J2698">
            <v>39933</v>
          </cell>
        </row>
        <row r="2699">
          <cell r="J2699">
            <v>39934</v>
          </cell>
        </row>
        <row r="2700">
          <cell r="J2700">
            <v>39937</v>
          </cell>
        </row>
        <row r="2701">
          <cell r="J2701">
            <v>39938</v>
          </cell>
        </row>
        <row r="2702">
          <cell r="J2702">
            <v>39939</v>
          </cell>
        </row>
        <row r="2703">
          <cell r="J2703">
            <v>39940</v>
          </cell>
        </row>
        <row r="2704">
          <cell r="J2704">
            <v>39941</v>
          </cell>
        </row>
        <row r="2705">
          <cell r="J2705">
            <v>39944</v>
          </cell>
        </row>
        <row r="2706">
          <cell r="J2706">
            <v>39945</v>
          </cell>
        </row>
        <row r="2707">
          <cell r="J2707">
            <v>39946</v>
          </cell>
        </row>
        <row r="2708">
          <cell r="J2708">
            <v>39947</v>
          </cell>
        </row>
        <row r="2709">
          <cell r="J2709">
            <v>39948</v>
          </cell>
        </row>
        <row r="2710">
          <cell r="J2710">
            <v>39951</v>
          </cell>
        </row>
        <row r="2711">
          <cell r="J2711">
            <v>39952</v>
          </cell>
        </row>
        <row r="2712">
          <cell r="J2712">
            <v>39953</v>
          </cell>
        </row>
        <row r="2713">
          <cell r="J2713">
            <v>39954</v>
          </cell>
        </row>
        <row r="2714">
          <cell r="J2714">
            <v>39955</v>
          </cell>
        </row>
        <row r="2715">
          <cell r="J2715">
            <v>39958</v>
          </cell>
        </row>
        <row r="2716">
          <cell r="J2716">
            <v>39959</v>
          </cell>
        </row>
        <row r="2717">
          <cell r="J2717">
            <v>39960</v>
          </cell>
        </row>
        <row r="2718">
          <cell r="J2718">
            <v>39961</v>
          </cell>
        </row>
        <row r="2719">
          <cell r="J2719">
            <v>39962</v>
          </cell>
        </row>
        <row r="2720">
          <cell r="J2720">
            <v>39965</v>
          </cell>
        </row>
        <row r="2721">
          <cell r="J2721">
            <v>39966</v>
          </cell>
        </row>
        <row r="2722">
          <cell r="J2722">
            <v>39967</v>
          </cell>
        </row>
        <row r="2723">
          <cell r="J2723">
            <v>39968</v>
          </cell>
        </row>
        <row r="2724">
          <cell r="J2724">
            <v>39969</v>
          </cell>
        </row>
        <row r="2725">
          <cell r="J2725">
            <v>39972</v>
          </cell>
        </row>
        <row r="2726">
          <cell r="J2726">
            <v>39973</v>
          </cell>
        </row>
        <row r="2727">
          <cell r="J2727">
            <v>39974</v>
          </cell>
        </row>
        <row r="2728">
          <cell r="J2728">
            <v>39975</v>
          </cell>
        </row>
        <row r="2729">
          <cell r="J2729">
            <v>39976</v>
          </cell>
        </row>
        <row r="2730">
          <cell r="J2730">
            <v>39979</v>
          </cell>
        </row>
        <row r="2731">
          <cell r="J2731">
            <v>39980</v>
          </cell>
        </row>
        <row r="2732">
          <cell r="J2732">
            <v>39981</v>
          </cell>
        </row>
        <row r="2733">
          <cell r="J2733">
            <v>39982</v>
          </cell>
        </row>
        <row r="2734">
          <cell r="J2734">
            <v>39983</v>
          </cell>
        </row>
        <row r="2735">
          <cell r="J2735">
            <v>39986</v>
          </cell>
        </row>
        <row r="2736">
          <cell r="J2736">
            <v>39987</v>
          </cell>
        </row>
        <row r="2737">
          <cell r="J2737">
            <v>39988</v>
          </cell>
        </row>
        <row r="2738">
          <cell r="J2738">
            <v>39989</v>
          </cell>
        </row>
        <row r="2739">
          <cell r="J2739">
            <v>39990</v>
          </cell>
        </row>
        <row r="2740">
          <cell r="J2740">
            <v>39993</v>
          </cell>
        </row>
        <row r="2741">
          <cell r="J2741">
            <v>39994</v>
          </cell>
        </row>
        <row r="2742">
          <cell r="J2742">
            <v>39995</v>
          </cell>
        </row>
        <row r="2743">
          <cell r="J2743">
            <v>39996</v>
          </cell>
        </row>
        <row r="2744">
          <cell r="J2744">
            <v>39997</v>
          </cell>
        </row>
        <row r="2745">
          <cell r="J2745">
            <v>40000</v>
          </cell>
        </row>
        <row r="2746">
          <cell r="J2746">
            <v>40001</v>
          </cell>
        </row>
        <row r="2747">
          <cell r="J2747">
            <v>40002</v>
          </cell>
        </row>
        <row r="2748">
          <cell r="J2748">
            <v>40003</v>
          </cell>
        </row>
        <row r="2749">
          <cell r="J2749">
            <v>40004</v>
          </cell>
        </row>
        <row r="2750">
          <cell r="J2750">
            <v>40007</v>
          </cell>
        </row>
        <row r="2751">
          <cell r="J2751">
            <v>40008</v>
          </cell>
        </row>
        <row r="2752">
          <cell r="J2752">
            <v>40009</v>
          </cell>
        </row>
        <row r="2753">
          <cell r="J2753">
            <v>40010</v>
          </cell>
        </row>
        <row r="2754">
          <cell r="J2754">
            <v>40011</v>
          </cell>
        </row>
        <row r="2755">
          <cell r="J2755">
            <v>40014</v>
          </cell>
        </row>
        <row r="2756">
          <cell r="J2756">
            <v>40015</v>
          </cell>
        </row>
        <row r="2757">
          <cell r="J2757">
            <v>40016</v>
          </cell>
        </row>
        <row r="2758">
          <cell r="J2758">
            <v>40017</v>
          </cell>
        </row>
        <row r="2759">
          <cell r="J2759">
            <v>40018</v>
          </cell>
        </row>
        <row r="2760">
          <cell r="J2760">
            <v>40021</v>
          </cell>
        </row>
        <row r="2761">
          <cell r="J2761">
            <v>40022</v>
          </cell>
        </row>
        <row r="2762">
          <cell r="J2762">
            <v>40023</v>
          </cell>
        </row>
        <row r="2763">
          <cell r="J2763">
            <v>40024</v>
          </cell>
        </row>
        <row r="2764">
          <cell r="J2764">
            <v>40025</v>
          </cell>
        </row>
        <row r="2765">
          <cell r="J2765">
            <v>40028</v>
          </cell>
        </row>
        <row r="2766">
          <cell r="J2766">
            <v>40029</v>
          </cell>
        </row>
        <row r="2767">
          <cell r="J2767">
            <v>40030</v>
          </cell>
        </row>
        <row r="2768">
          <cell r="J2768">
            <v>40031</v>
          </cell>
        </row>
        <row r="2769">
          <cell r="J2769">
            <v>40032</v>
          </cell>
        </row>
        <row r="2770">
          <cell r="J2770">
            <v>40035</v>
          </cell>
        </row>
        <row r="2771">
          <cell r="J2771">
            <v>40036</v>
          </cell>
        </row>
        <row r="2772">
          <cell r="J2772">
            <v>40037</v>
          </cell>
        </row>
        <row r="2773">
          <cell r="J2773">
            <v>40038</v>
          </cell>
        </row>
        <row r="2774">
          <cell r="J2774">
            <v>40039</v>
          </cell>
        </row>
        <row r="2775">
          <cell r="J2775">
            <v>40042</v>
          </cell>
        </row>
        <row r="2776">
          <cell r="J2776">
            <v>40043</v>
          </cell>
        </row>
        <row r="2777">
          <cell r="J2777">
            <v>40044</v>
          </cell>
        </row>
        <row r="2778">
          <cell r="J2778">
            <v>40045</v>
          </cell>
        </row>
        <row r="2779">
          <cell r="J2779">
            <v>40046</v>
          </cell>
        </row>
        <row r="2780">
          <cell r="J2780">
            <v>40049</v>
          </cell>
        </row>
        <row r="2781">
          <cell r="J2781">
            <v>40050</v>
          </cell>
        </row>
        <row r="2782">
          <cell r="J2782">
            <v>40051</v>
          </cell>
        </row>
        <row r="2783">
          <cell r="J2783">
            <v>40052</v>
          </cell>
        </row>
        <row r="2784">
          <cell r="J2784">
            <v>40053</v>
          </cell>
        </row>
        <row r="2785">
          <cell r="J2785">
            <v>40056</v>
          </cell>
        </row>
        <row r="2786">
          <cell r="J2786">
            <v>40057</v>
          </cell>
        </row>
        <row r="2787">
          <cell r="J2787">
            <v>40058</v>
          </cell>
        </row>
        <row r="2788">
          <cell r="J2788">
            <v>40059</v>
          </cell>
        </row>
        <row r="2789">
          <cell r="J2789">
            <v>40060</v>
          </cell>
        </row>
        <row r="2790">
          <cell r="J2790">
            <v>40063</v>
          </cell>
        </row>
        <row r="2791">
          <cell r="J2791">
            <v>40064</v>
          </cell>
        </row>
        <row r="2792">
          <cell r="J2792">
            <v>40065</v>
          </cell>
        </row>
        <row r="2793">
          <cell r="J2793">
            <v>40066</v>
          </cell>
        </row>
        <row r="2794">
          <cell r="J2794">
            <v>40067</v>
          </cell>
        </row>
        <row r="2795">
          <cell r="J2795">
            <v>40070</v>
          </cell>
        </row>
        <row r="2796">
          <cell r="J2796">
            <v>40071</v>
          </cell>
        </row>
        <row r="2797">
          <cell r="J2797">
            <v>40072</v>
          </cell>
        </row>
        <row r="2798">
          <cell r="J2798">
            <v>40073</v>
          </cell>
        </row>
        <row r="2799">
          <cell r="J2799">
            <v>40074</v>
          </cell>
        </row>
        <row r="2800">
          <cell r="J2800">
            <v>40077</v>
          </cell>
        </row>
        <row r="2801">
          <cell r="J2801">
            <v>40078</v>
          </cell>
        </row>
        <row r="2802">
          <cell r="J2802">
            <v>40079</v>
          </cell>
        </row>
        <row r="2803">
          <cell r="J2803">
            <v>40080</v>
          </cell>
        </row>
        <row r="2804">
          <cell r="J2804">
            <v>40081</v>
          </cell>
        </row>
        <row r="2805">
          <cell r="J2805">
            <v>40084</v>
          </cell>
        </row>
        <row r="2806">
          <cell r="J2806">
            <v>40085</v>
          </cell>
        </row>
        <row r="2807">
          <cell r="J2807">
            <v>40086</v>
          </cell>
        </row>
        <row r="2808">
          <cell r="J2808">
            <v>40087</v>
          </cell>
        </row>
        <row r="2809">
          <cell r="J2809">
            <v>40088</v>
          </cell>
        </row>
        <row r="2810">
          <cell r="J2810">
            <v>40091</v>
          </cell>
        </row>
        <row r="2811">
          <cell r="J2811">
            <v>40092</v>
          </cell>
        </row>
        <row r="2812">
          <cell r="J2812">
            <v>40093</v>
          </cell>
        </row>
        <row r="2813">
          <cell r="J2813">
            <v>40094</v>
          </cell>
        </row>
        <row r="2814">
          <cell r="J2814">
            <v>40095</v>
          </cell>
        </row>
        <row r="2815">
          <cell r="J2815">
            <v>40098</v>
          </cell>
        </row>
        <row r="2816">
          <cell r="J2816">
            <v>40099</v>
          </cell>
        </row>
        <row r="2817">
          <cell r="J2817">
            <v>40100</v>
          </cell>
        </row>
        <row r="2818">
          <cell r="J2818">
            <v>40101</v>
          </cell>
        </row>
        <row r="2819">
          <cell r="J2819">
            <v>40102</v>
          </cell>
        </row>
        <row r="2820">
          <cell r="J2820">
            <v>40105</v>
          </cell>
        </row>
        <row r="2821">
          <cell r="J2821">
            <v>40106</v>
          </cell>
        </row>
        <row r="2822">
          <cell r="J2822">
            <v>40107</v>
          </cell>
        </row>
        <row r="2823">
          <cell r="J2823">
            <v>40108</v>
          </cell>
        </row>
        <row r="2824">
          <cell r="J2824">
            <v>40109</v>
          </cell>
        </row>
        <row r="2825">
          <cell r="J2825">
            <v>40112</v>
          </cell>
        </row>
        <row r="2826">
          <cell r="J2826">
            <v>40113</v>
          </cell>
        </row>
        <row r="2827">
          <cell r="J2827">
            <v>40114</v>
          </cell>
        </row>
        <row r="2828">
          <cell r="J2828">
            <v>40115</v>
          </cell>
        </row>
        <row r="2829">
          <cell r="J2829">
            <v>40116</v>
          </cell>
        </row>
        <row r="2830">
          <cell r="J2830">
            <v>40119</v>
          </cell>
        </row>
        <row r="2831">
          <cell r="J2831">
            <v>40120</v>
          </cell>
        </row>
        <row r="2832">
          <cell r="J2832">
            <v>40121</v>
          </cell>
        </row>
        <row r="2833">
          <cell r="J2833">
            <v>40122</v>
          </cell>
        </row>
        <row r="2834">
          <cell r="J2834">
            <v>40123</v>
          </cell>
        </row>
        <row r="2835">
          <cell r="J2835">
            <v>40126</v>
          </cell>
        </row>
        <row r="2836">
          <cell r="J2836">
            <v>40127</v>
          </cell>
        </row>
        <row r="2837">
          <cell r="J2837">
            <v>40128</v>
          </cell>
        </row>
        <row r="2838">
          <cell r="J2838">
            <v>40129</v>
          </cell>
        </row>
        <row r="2839">
          <cell r="J2839">
            <v>40130</v>
          </cell>
        </row>
        <row r="2840">
          <cell r="J2840">
            <v>40133</v>
          </cell>
        </row>
        <row r="2841">
          <cell r="J2841">
            <v>40134</v>
          </cell>
        </row>
        <row r="2842">
          <cell r="J2842">
            <v>40135</v>
          </cell>
        </row>
        <row r="2843">
          <cell r="J2843">
            <v>40136</v>
          </cell>
        </row>
        <row r="2844">
          <cell r="J2844">
            <v>40137</v>
          </cell>
        </row>
        <row r="2845">
          <cell r="J2845">
            <v>40140</v>
          </cell>
        </row>
        <row r="2846">
          <cell r="J2846">
            <v>40141</v>
          </cell>
        </row>
        <row r="2847">
          <cell r="J2847">
            <v>40142</v>
          </cell>
        </row>
        <row r="2848">
          <cell r="J2848">
            <v>40143</v>
          </cell>
        </row>
        <row r="2849">
          <cell r="J2849">
            <v>40144</v>
          </cell>
        </row>
        <row r="2850">
          <cell r="J2850">
            <v>40147</v>
          </cell>
        </row>
        <row r="2851">
          <cell r="J2851">
            <v>40148</v>
          </cell>
        </row>
        <row r="2852">
          <cell r="J2852">
            <v>40149</v>
          </cell>
        </row>
        <row r="2853">
          <cell r="J2853">
            <v>40150</v>
          </cell>
        </row>
        <row r="2854">
          <cell r="J2854">
            <v>40151</v>
          </cell>
        </row>
        <row r="2855">
          <cell r="J2855">
            <v>40154</v>
          </cell>
        </row>
        <row r="2856">
          <cell r="J2856">
            <v>40155</v>
          </cell>
        </row>
        <row r="2857">
          <cell r="J2857">
            <v>40156</v>
          </cell>
        </row>
        <row r="2858">
          <cell r="J2858">
            <v>40157</v>
          </cell>
        </row>
        <row r="2859">
          <cell r="J2859">
            <v>40158</v>
          </cell>
        </row>
        <row r="2860">
          <cell r="J2860">
            <v>40161</v>
          </cell>
        </row>
        <row r="2861">
          <cell r="J2861">
            <v>40162</v>
          </cell>
        </row>
        <row r="2862">
          <cell r="J2862">
            <v>40163</v>
          </cell>
        </row>
        <row r="2863">
          <cell r="J2863">
            <v>40164</v>
          </cell>
        </row>
        <row r="2864">
          <cell r="J2864">
            <v>40165</v>
          </cell>
        </row>
        <row r="2865">
          <cell r="J2865">
            <v>40168</v>
          </cell>
        </row>
        <row r="2866">
          <cell r="J2866">
            <v>40169</v>
          </cell>
        </row>
        <row r="2867">
          <cell r="J2867">
            <v>40170</v>
          </cell>
        </row>
        <row r="2868">
          <cell r="J2868">
            <v>40171</v>
          </cell>
        </row>
        <row r="2869">
          <cell r="J2869">
            <v>40172</v>
          </cell>
        </row>
        <row r="2870">
          <cell r="J2870">
            <v>40175</v>
          </cell>
        </row>
        <row r="2871">
          <cell r="J2871">
            <v>40176</v>
          </cell>
        </row>
        <row r="2872">
          <cell r="J2872">
            <v>40177</v>
          </cell>
        </row>
        <row r="2873">
          <cell r="J2873">
            <v>40178</v>
          </cell>
        </row>
        <row r="2874">
          <cell r="J2874">
            <v>40179</v>
          </cell>
        </row>
        <row r="2875">
          <cell r="J2875">
            <v>40182</v>
          </cell>
        </row>
        <row r="2876">
          <cell r="J2876">
            <v>40183</v>
          </cell>
        </row>
        <row r="2877">
          <cell r="J2877">
            <v>40184</v>
          </cell>
        </row>
        <row r="2878">
          <cell r="J2878">
            <v>40185</v>
          </cell>
        </row>
        <row r="2879">
          <cell r="J2879">
            <v>40186</v>
          </cell>
        </row>
        <row r="2880">
          <cell r="J2880">
            <v>40189</v>
          </cell>
        </row>
        <row r="2881">
          <cell r="J2881">
            <v>40190</v>
          </cell>
        </row>
        <row r="2882">
          <cell r="J2882">
            <v>40191</v>
          </cell>
        </row>
        <row r="2883">
          <cell r="J2883">
            <v>40192</v>
          </cell>
        </row>
        <row r="2884">
          <cell r="J2884">
            <v>40193</v>
          </cell>
        </row>
        <row r="2885">
          <cell r="J2885">
            <v>40196</v>
          </cell>
        </row>
        <row r="2886">
          <cell r="J2886">
            <v>40197</v>
          </cell>
        </row>
        <row r="2887">
          <cell r="J2887">
            <v>40198</v>
          </cell>
        </row>
        <row r="2888">
          <cell r="J2888">
            <v>40199</v>
          </cell>
        </row>
        <row r="2889">
          <cell r="J2889">
            <v>40200</v>
          </cell>
        </row>
        <row r="2890">
          <cell r="J2890">
            <v>40203</v>
          </cell>
        </row>
        <row r="2891">
          <cell r="J2891">
            <v>40204</v>
          </cell>
        </row>
        <row r="2892">
          <cell r="J2892">
            <v>40205</v>
          </cell>
        </row>
        <row r="2893">
          <cell r="J2893">
            <v>40206</v>
          </cell>
        </row>
        <row r="2894">
          <cell r="J2894">
            <v>40207</v>
          </cell>
        </row>
        <row r="2895">
          <cell r="J2895">
            <v>40210</v>
          </cell>
        </row>
        <row r="2896">
          <cell r="J2896">
            <v>40211</v>
          </cell>
        </row>
        <row r="2897">
          <cell r="J2897">
            <v>40212</v>
          </cell>
        </row>
        <row r="2898">
          <cell r="J2898">
            <v>40213</v>
          </cell>
        </row>
        <row r="2899">
          <cell r="J2899">
            <v>40214</v>
          </cell>
        </row>
        <row r="2900">
          <cell r="J2900">
            <v>40217</v>
          </cell>
        </row>
        <row r="2901">
          <cell r="J2901">
            <v>40218</v>
          </cell>
        </row>
        <row r="2902">
          <cell r="J2902">
            <v>40219</v>
          </cell>
        </row>
        <row r="2903">
          <cell r="J2903">
            <v>40220</v>
          </cell>
        </row>
        <row r="2904">
          <cell r="J2904">
            <v>40221</v>
          </cell>
        </row>
        <row r="2905">
          <cell r="J2905">
            <v>40224</v>
          </cell>
        </row>
        <row r="2906">
          <cell r="J2906">
            <v>40225</v>
          </cell>
        </row>
        <row r="2907">
          <cell r="J2907">
            <v>40226</v>
          </cell>
        </row>
        <row r="2908">
          <cell r="J2908">
            <v>40227</v>
          </cell>
        </row>
        <row r="2909">
          <cell r="J2909">
            <v>40228</v>
          </cell>
        </row>
        <row r="2910">
          <cell r="J2910">
            <v>40231</v>
          </cell>
        </row>
        <row r="2911">
          <cell r="J2911">
            <v>40232</v>
          </cell>
        </row>
        <row r="2912">
          <cell r="J2912">
            <v>40233</v>
          </cell>
        </row>
        <row r="2913">
          <cell r="J2913">
            <v>40234</v>
          </cell>
        </row>
        <row r="2914">
          <cell r="J2914">
            <v>40235</v>
          </cell>
        </row>
        <row r="2915">
          <cell r="J2915">
            <v>40238</v>
          </cell>
        </row>
        <row r="2916">
          <cell r="J2916">
            <v>40239</v>
          </cell>
        </row>
        <row r="2917">
          <cell r="J2917">
            <v>40240</v>
          </cell>
        </row>
        <row r="2918">
          <cell r="J2918">
            <v>40241</v>
          </cell>
        </row>
        <row r="2919">
          <cell r="J2919">
            <v>40242</v>
          </cell>
        </row>
        <row r="2920">
          <cell r="J2920">
            <v>40245</v>
          </cell>
        </row>
        <row r="2921">
          <cell r="J2921">
            <v>40246</v>
          </cell>
        </row>
        <row r="2922">
          <cell r="J2922">
            <v>40247</v>
          </cell>
        </row>
        <row r="2923">
          <cell r="J2923">
            <v>40248</v>
          </cell>
        </row>
        <row r="2924">
          <cell r="J2924">
            <v>40249</v>
          </cell>
        </row>
        <row r="2925">
          <cell r="J2925">
            <v>40252</v>
          </cell>
        </row>
        <row r="2926">
          <cell r="J2926">
            <v>40253</v>
          </cell>
        </row>
        <row r="2927">
          <cell r="J2927">
            <v>40254</v>
          </cell>
        </row>
        <row r="2928">
          <cell r="J2928">
            <v>40255</v>
          </cell>
        </row>
        <row r="2929">
          <cell r="J2929">
            <v>40256</v>
          </cell>
        </row>
        <row r="2930">
          <cell r="J2930">
            <v>40259</v>
          </cell>
        </row>
        <row r="2931">
          <cell r="J2931">
            <v>40260</v>
          </cell>
        </row>
        <row r="2932">
          <cell r="J2932">
            <v>40261</v>
          </cell>
        </row>
        <row r="2933">
          <cell r="J2933">
            <v>40262</v>
          </cell>
        </row>
        <row r="2934">
          <cell r="J2934">
            <v>40263</v>
          </cell>
        </row>
        <row r="2935">
          <cell r="J2935">
            <v>40266</v>
          </cell>
        </row>
        <row r="2936">
          <cell r="J2936">
            <v>40267</v>
          </cell>
        </row>
        <row r="2937">
          <cell r="J2937">
            <v>40268</v>
          </cell>
        </row>
        <row r="2938">
          <cell r="J2938">
            <v>40269</v>
          </cell>
        </row>
        <row r="2939">
          <cell r="J2939">
            <v>40270</v>
          </cell>
        </row>
        <row r="2940">
          <cell r="J2940">
            <v>40273</v>
          </cell>
        </row>
        <row r="2941">
          <cell r="J2941">
            <v>40274</v>
          </cell>
        </row>
        <row r="2942">
          <cell r="J2942">
            <v>40275</v>
          </cell>
        </row>
        <row r="2943">
          <cell r="J2943">
            <v>40276</v>
          </cell>
        </row>
        <row r="2944">
          <cell r="J2944">
            <v>40277</v>
          </cell>
        </row>
        <row r="2945">
          <cell r="J2945">
            <v>40280</v>
          </cell>
        </row>
        <row r="2946">
          <cell r="J2946">
            <v>40281</v>
          </cell>
        </row>
        <row r="2947">
          <cell r="J2947">
            <v>40282</v>
          </cell>
        </row>
        <row r="2948">
          <cell r="J2948">
            <v>40283</v>
          </cell>
        </row>
        <row r="2949">
          <cell r="J2949">
            <v>40284</v>
          </cell>
        </row>
        <row r="2950">
          <cell r="J2950">
            <v>40287</v>
          </cell>
        </row>
        <row r="2951">
          <cell r="J2951">
            <v>40288</v>
          </cell>
        </row>
        <row r="2952">
          <cell r="J2952">
            <v>40289</v>
          </cell>
        </row>
        <row r="2953">
          <cell r="J2953">
            <v>40290</v>
          </cell>
        </row>
        <row r="2954">
          <cell r="J2954">
            <v>40291</v>
          </cell>
        </row>
        <row r="2955">
          <cell r="J2955">
            <v>40294</v>
          </cell>
        </row>
        <row r="2956">
          <cell r="J2956">
            <v>40295</v>
          </cell>
        </row>
        <row r="2957">
          <cell r="J2957">
            <v>40296</v>
          </cell>
        </row>
        <row r="2958">
          <cell r="J2958">
            <v>40297</v>
          </cell>
        </row>
        <row r="2959">
          <cell r="J2959">
            <v>40298</v>
          </cell>
        </row>
        <row r="2960">
          <cell r="J2960">
            <v>40301</v>
          </cell>
        </row>
        <row r="2961">
          <cell r="J2961">
            <v>40302</v>
          </cell>
        </row>
        <row r="2962">
          <cell r="J2962">
            <v>40303</v>
          </cell>
        </row>
        <row r="2963">
          <cell r="J2963">
            <v>40304</v>
          </cell>
        </row>
        <row r="2964">
          <cell r="J2964">
            <v>40305</v>
          </cell>
        </row>
        <row r="2965">
          <cell r="J2965">
            <v>40308</v>
          </cell>
        </row>
        <row r="2966">
          <cell r="J2966">
            <v>40309</v>
          </cell>
        </row>
        <row r="2967">
          <cell r="J2967">
            <v>40310</v>
          </cell>
        </row>
        <row r="2968">
          <cell r="J2968">
            <v>40311</v>
          </cell>
        </row>
        <row r="2969">
          <cell r="J2969">
            <v>40312</v>
          </cell>
        </row>
        <row r="2970">
          <cell r="J2970">
            <v>40315</v>
          </cell>
        </row>
        <row r="2971">
          <cell r="J2971">
            <v>40316</v>
          </cell>
        </row>
        <row r="2972">
          <cell r="J2972">
            <v>40317</v>
          </cell>
        </row>
        <row r="2973">
          <cell r="J2973">
            <v>40318</v>
          </cell>
        </row>
        <row r="2974">
          <cell r="J2974">
            <v>40319</v>
          </cell>
        </row>
        <row r="2975">
          <cell r="J2975">
            <v>40322</v>
          </cell>
        </row>
        <row r="2976">
          <cell r="J2976">
            <v>40323</v>
          </cell>
        </row>
        <row r="2977">
          <cell r="J2977">
            <v>40324</v>
          </cell>
        </row>
        <row r="2978">
          <cell r="J2978">
            <v>40325</v>
          </cell>
        </row>
        <row r="2979">
          <cell r="J2979">
            <v>40326</v>
          </cell>
        </row>
        <row r="2980">
          <cell r="J2980">
            <v>40329</v>
          </cell>
        </row>
        <row r="2981">
          <cell r="J2981">
            <v>40330</v>
          </cell>
        </row>
        <row r="2982">
          <cell r="J2982">
            <v>40331</v>
          </cell>
        </row>
        <row r="2983">
          <cell r="J2983">
            <v>40332</v>
          </cell>
        </row>
        <row r="2984">
          <cell r="J2984">
            <v>40333</v>
          </cell>
        </row>
        <row r="2985">
          <cell r="J2985">
            <v>40336</v>
          </cell>
        </row>
        <row r="2986">
          <cell r="J2986">
            <v>40337</v>
          </cell>
        </row>
        <row r="2987">
          <cell r="J2987">
            <v>40338</v>
          </cell>
        </row>
        <row r="2988">
          <cell r="J2988">
            <v>40339</v>
          </cell>
        </row>
        <row r="2989">
          <cell r="J2989">
            <v>40340</v>
          </cell>
        </row>
        <row r="2990">
          <cell r="J2990">
            <v>40343</v>
          </cell>
        </row>
        <row r="2991">
          <cell r="J2991">
            <v>40344</v>
          </cell>
        </row>
        <row r="2992">
          <cell r="J2992">
            <v>40345</v>
          </cell>
        </row>
        <row r="2993">
          <cell r="J2993">
            <v>40346</v>
          </cell>
        </row>
        <row r="2994">
          <cell r="J2994">
            <v>40347</v>
          </cell>
        </row>
        <row r="2995">
          <cell r="J2995">
            <v>40350</v>
          </cell>
        </row>
        <row r="2996">
          <cell r="J2996">
            <v>40351</v>
          </cell>
        </row>
        <row r="2997">
          <cell r="J2997">
            <v>40352</v>
          </cell>
        </row>
        <row r="2998">
          <cell r="J2998">
            <v>40353</v>
          </cell>
        </row>
        <row r="2999">
          <cell r="J2999">
            <v>40354</v>
          </cell>
        </row>
        <row r="3000">
          <cell r="J3000">
            <v>40357</v>
          </cell>
        </row>
        <row r="3001">
          <cell r="J3001">
            <v>40358</v>
          </cell>
        </row>
        <row r="3002">
          <cell r="J3002">
            <v>40359</v>
          </cell>
        </row>
        <row r="3003">
          <cell r="J3003">
            <v>40360</v>
          </cell>
        </row>
        <row r="3004">
          <cell r="J3004">
            <v>40361</v>
          </cell>
        </row>
        <row r="3005">
          <cell r="J3005">
            <v>40364</v>
          </cell>
        </row>
        <row r="3006">
          <cell r="J3006">
            <v>40365</v>
          </cell>
        </row>
        <row r="3007">
          <cell r="J3007">
            <v>40366</v>
          </cell>
        </row>
        <row r="3008">
          <cell r="J3008">
            <v>40367</v>
          </cell>
        </row>
        <row r="3009">
          <cell r="J3009">
            <v>40368</v>
          </cell>
        </row>
        <row r="3010">
          <cell r="J3010">
            <v>40371</v>
          </cell>
        </row>
        <row r="3011">
          <cell r="J3011">
            <v>40372</v>
          </cell>
        </row>
        <row r="3012">
          <cell r="J3012">
            <v>40373</v>
          </cell>
        </row>
        <row r="3013">
          <cell r="J3013">
            <v>40374</v>
          </cell>
        </row>
        <row r="3014">
          <cell r="J3014">
            <v>40375</v>
          </cell>
        </row>
        <row r="3015">
          <cell r="J3015">
            <v>40378</v>
          </cell>
        </row>
        <row r="3016">
          <cell r="J3016">
            <v>40379</v>
          </cell>
        </row>
        <row r="3017">
          <cell r="J3017">
            <v>40380</v>
          </cell>
        </row>
        <row r="3018">
          <cell r="J3018">
            <v>40381</v>
          </cell>
        </row>
        <row r="3019">
          <cell r="J3019">
            <v>40382</v>
          </cell>
        </row>
        <row r="3020">
          <cell r="J3020">
            <v>40385</v>
          </cell>
        </row>
        <row r="3021">
          <cell r="J3021">
            <v>40386</v>
          </cell>
        </row>
        <row r="3022">
          <cell r="J3022">
            <v>40387</v>
          </cell>
        </row>
        <row r="3023">
          <cell r="J3023">
            <v>40388</v>
          </cell>
        </row>
        <row r="3024">
          <cell r="J3024">
            <v>40389</v>
          </cell>
        </row>
        <row r="3025">
          <cell r="J3025">
            <v>40392</v>
          </cell>
        </row>
        <row r="3026">
          <cell r="J3026">
            <v>40393</v>
          </cell>
        </row>
        <row r="3027">
          <cell r="J3027">
            <v>40394</v>
          </cell>
        </row>
        <row r="3028">
          <cell r="J3028">
            <v>40395</v>
          </cell>
        </row>
        <row r="3029">
          <cell r="J3029">
            <v>40396</v>
          </cell>
        </row>
        <row r="3030">
          <cell r="J3030">
            <v>40399</v>
          </cell>
        </row>
        <row r="3031">
          <cell r="J3031">
            <v>40400</v>
          </cell>
        </row>
        <row r="3032">
          <cell r="J3032">
            <v>40401</v>
          </cell>
        </row>
        <row r="3033">
          <cell r="J3033">
            <v>40402</v>
          </cell>
        </row>
        <row r="3034">
          <cell r="J3034">
            <v>40403</v>
          </cell>
        </row>
        <row r="3035">
          <cell r="J3035">
            <v>40406</v>
          </cell>
        </row>
        <row r="3036">
          <cell r="J3036">
            <v>40407</v>
          </cell>
        </row>
        <row r="3037">
          <cell r="J3037">
            <v>40408</v>
          </cell>
        </row>
        <row r="3038">
          <cell r="J3038">
            <v>40409</v>
          </cell>
        </row>
        <row r="3039">
          <cell r="J3039">
            <v>40410</v>
          </cell>
        </row>
        <row r="3040">
          <cell r="J3040">
            <v>40413</v>
          </cell>
        </row>
        <row r="3041">
          <cell r="J3041">
            <v>40414</v>
          </cell>
        </row>
        <row r="3042">
          <cell r="J3042">
            <v>40415</v>
          </cell>
        </row>
        <row r="3043">
          <cell r="J3043">
            <v>40416</v>
          </cell>
        </row>
        <row r="3044">
          <cell r="J3044">
            <v>40417</v>
          </cell>
        </row>
        <row r="3045">
          <cell r="J3045">
            <v>40420</v>
          </cell>
        </row>
        <row r="3046">
          <cell r="J3046">
            <v>40421</v>
          </cell>
        </row>
        <row r="3047">
          <cell r="J3047">
            <v>40422</v>
          </cell>
        </row>
        <row r="3048">
          <cell r="J3048">
            <v>40423</v>
          </cell>
        </row>
        <row r="3049">
          <cell r="J3049">
            <v>40424</v>
          </cell>
        </row>
        <row r="3050">
          <cell r="J3050">
            <v>40427</v>
          </cell>
        </row>
        <row r="3051">
          <cell r="J3051">
            <v>40428</v>
          </cell>
        </row>
        <row r="3052">
          <cell r="J3052">
            <v>40429</v>
          </cell>
        </row>
        <row r="3053">
          <cell r="J3053">
            <v>40430</v>
          </cell>
        </row>
        <row r="3054">
          <cell r="J3054">
            <v>40431</v>
          </cell>
        </row>
        <row r="3055">
          <cell r="J3055">
            <v>40434</v>
          </cell>
        </row>
        <row r="3056">
          <cell r="J3056">
            <v>40435</v>
          </cell>
        </row>
        <row r="3057">
          <cell r="J3057">
            <v>40436</v>
          </cell>
        </row>
        <row r="3058">
          <cell r="J3058">
            <v>40437</v>
          </cell>
        </row>
        <row r="3059">
          <cell r="J3059">
            <v>40438</v>
          </cell>
        </row>
        <row r="3060">
          <cell r="J3060">
            <v>40441</v>
          </cell>
        </row>
        <row r="3061">
          <cell r="J3061">
            <v>40442</v>
          </cell>
        </row>
        <row r="3062">
          <cell r="J3062">
            <v>40443</v>
          </cell>
        </row>
        <row r="3063">
          <cell r="J3063">
            <v>40444</v>
          </cell>
        </row>
        <row r="3064">
          <cell r="J3064">
            <v>40445</v>
          </cell>
        </row>
        <row r="3065">
          <cell r="J3065">
            <v>40448</v>
          </cell>
        </row>
        <row r="3066">
          <cell r="J3066">
            <v>40449</v>
          </cell>
        </row>
        <row r="3067">
          <cell r="J3067">
            <v>40450</v>
          </cell>
        </row>
        <row r="3068">
          <cell r="J3068">
            <v>40451</v>
          </cell>
        </row>
        <row r="3069">
          <cell r="J3069">
            <v>40452</v>
          </cell>
        </row>
        <row r="3070">
          <cell r="J3070">
            <v>40455</v>
          </cell>
        </row>
        <row r="3071">
          <cell r="J3071">
            <v>40456</v>
          </cell>
        </row>
        <row r="3072">
          <cell r="J3072">
            <v>40457</v>
          </cell>
        </row>
        <row r="3073">
          <cell r="J3073">
            <v>40458</v>
          </cell>
        </row>
        <row r="3074">
          <cell r="J3074">
            <v>40459</v>
          </cell>
        </row>
        <row r="3075">
          <cell r="J3075">
            <v>40462</v>
          </cell>
        </row>
        <row r="3076">
          <cell r="J3076">
            <v>40463</v>
          </cell>
        </row>
        <row r="3077">
          <cell r="J3077">
            <v>40464</v>
          </cell>
        </row>
        <row r="3078">
          <cell r="J3078">
            <v>40465</v>
          </cell>
        </row>
        <row r="3079">
          <cell r="J3079">
            <v>40466</v>
          </cell>
        </row>
        <row r="3080">
          <cell r="J3080">
            <v>40469</v>
          </cell>
        </row>
        <row r="3081">
          <cell r="J3081">
            <v>40470</v>
          </cell>
        </row>
        <row r="3082">
          <cell r="J3082">
            <v>40471</v>
          </cell>
        </row>
        <row r="3083">
          <cell r="J3083">
            <v>40472</v>
          </cell>
        </row>
        <row r="3084">
          <cell r="J3084">
            <v>40473</v>
          </cell>
        </row>
        <row r="3085">
          <cell r="J3085">
            <v>40476</v>
          </cell>
        </row>
        <row r="3086">
          <cell r="J3086">
            <v>40477</v>
          </cell>
        </row>
        <row r="3087">
          <cell r="J3087">
            <v>40478</v>
          </cell>
        </row>
        <row r="3088">
          <cell r="J3088">
            <v>40479</v>
          </cell>
        </row>
        <row r="3089">
          <cell r="J3089">
            <v>40480</v>
          </cell>
        </row>
        <row r="3090">
          <cell r="J3090">
            <v>40483</v>
          </cell>
        </row>
        <row r="3091">
          <cell r="J3091">
            <v>40484</v>
          </cell>
        </row>
        <row r="3092">
          <cell r="J3092">
            <v>40485</v>
          </cell>
        </row>
        <row r="3093">
          <cell r="J3093">
            <v>40486</v>
          </cell>
        </row>
        <row r="3094">
          <cell r="J3094">
            <v>40487</v>
          </cell>
        </row>
        <row r="3095">
          <cell r="J3095">
            <v>40490</v>
          </cell>
        </row>
        <row r="3096">
          <cell r="J3096">
            <v>40491</v>
          </cell>
        </row>
        <row r="3097">
          <cell r="J3097">
            <v>40492</v>
          </cell>
        </row>
        <row r="3098">
          <cell r="J3098">
            <v>40493</v>
          </cell>
        </row>
        <row r="3099">
          <cell r="J3099">
            <v>40494</v>
          </cell>
        </row>
        <row r="3100">
          <cell r="J3100">
            <v>40497</v>
          </cell>
        </row>
        <row r="3101">
          <cell r="J3101">
            <v>40498</v>
          </cell>
        </row>
        <row r="3102">
          <cell r="J3102">
            <v>40499</v>
          </cell>
        </row>
        <row r="3103">
          <cell r="J3103">
            <v>40500</v>
          </cell>
        </row>
        <row r="3104">
          <cell r="J3104">
            <v>40501</v>
          </cell>
        </row>
        <row r="3105">
          <cell r="J3105">
            <v>40504</v>
          </cell>
        </row>
        <row r="3106">
          <cell r="J3106">
            <v>40505</v>
          </cell>
        </row>
        <row r="3107">
          <cell r="J3107">
            <v>40506</v>
          </cell>
        </row>
        <row r="3108">
          <cell r="J3108">
            <v>40507</v>
          </cell>
        </row>
        <row r="3109">
          <cell r="J3109">
            <v>40508</v>
          </cell>
        </row>
        <row r="3110">
          <cell r="J3110">
            <v>40511</v>
          </cell>
        </row>
        <row r="3111">
          <cell r="J3111">
            <v>40512</v>
          </cell>
        </row>
        <row r="3112">
          <cell r="J3112">
            <v>40513</v>
          </cell>
        </row>
        <row r="3113">
          <cell r="J3113">
            <v>40514</v>
          </cell>
        </row>
        <row r="3114">
          <cell r="J3114">
            <v>40515</v>
          </cell>
        </row>
        <row r="3115">
          <cell r="J3115">
            <v>40518</v>
          </cell>
        </row>
        <row r="3116">
          <cell r="J3116">
            <v>40519</v>
          </cell>
        </row>
        <row r="3117">
          <cell r="J3117">
            <v>40520</v>
          </cell>
        </row>
        <row r="3118">
          <cell r="J3118">
            <v>40521</v>
          </cell>
        </row>
        <row r="3119">
          <cell r="J3119">
            <v>40522</v>
          </cell>
        </row>
        <row r="3120">
          <cell r="J3120">
            <v>40525</v>
          </cell>
        </row>
        <row r="3121">
          <cell r="J3121">
            <v>40526</v>
          </cell>
        </row>
        <row r="3122">
          <cell r="J3122">
            <v>40527</v>
          </cell>
        </row>
        <row r="3123">
          <cell r="J3123">
            <v>40528</v>
          </cell>
        </row>
        <row r="3124">
          <cell r="J3124">
            <v>40529</v>
          </cell>
        </row>
        <row r="3125">
          <cell r="J3125">
            <v>40532</v>
          </cell>
        </row>
        <row r="3126">
          <cell r="J3126">
            <v>40533</v>
          </cell>
        </row>
        <row r="3127">
          <cell r="J3127">
            <v>40534</v>
          </cell>
        </row>
        <row r="3128">
          <cell r="J3128">
            <v>40535</v>
          </cell>
        </row>
        <row r="3129">
          <cell r="J3129">
            <v>40536</v>
          </cell>
        </row>
        <row r="3130">
          <cell r="J3130">
            <v>40539</v>
          </cell>
        </row>
        <row r="3131">
          <cell r="J3131">
            <v>40540</v>
          </cell>
        </row>
        <row r="3132">
          <cell r="J3132">
            <v>40541</v>
          </cell>
        </row>
        <row r="3133">
          <cell r="J3133">
            <v>40542</v>
          </cell>
        </row>
        <row r="3134">
          <cell r="J3134">
            <v>40543</v>
          </cell>
        </row>
        <row r="3135">
          <cell r="J3135">
            <v>40546</v>
          </cell>
        </row>
        <row r="3136">
          <cell r="J3136">
            <v>40547</v>
          </cell>
        </row>
        <row r="3137">
          <cell r="J3137">
            <v>40548</v>
          </cell>
        </row>
        <row r="3138">
          <cell r="J3138">
            <v>40549</v>
          </cell>
        </row>
        <row r="3139">
          <cell r="J3139">
            <v>40550</v>
          </cell>
        </row>
        <row r="3140">
          <cell r="J3140">
            <v>40553</v>
          </cell>
        </row>
        <row r="3141">
          <cell r="J3141">
            <v>40554</v>
          </cell>
        </row>
        <row r="3142">
          <cell r="J3142">
            <v>40555</v>
          </cell>
        </row>
        <row r="3143">
          <cell r="J3143">
            <v>40556</v>
          </cell>
        </row>
        <row r="3144">
          <cell r="J3144">
            <v>40557</v>
          </cell>
        </row>
        <row r="3145">
          <cell r="J3145">
            <v>40560</v>
          </cell>
        </row>
        <row r="3146">
          <cell r="J3146">
            <v>40561</v>
          </cell>
        </row>
        <row r="3147">
          <cell r="J3147">
            <v>40562</v>
          </cell>
        </row>
        <row r="3148">
          <cell r="J3148">
            <v>40563</v>
          </cell>
        </row>
        <row r="3149">
          <cell r="J3149">
            <v>40564</v>
          </cell>
        </row>
        <row r="3150">
          <cell r="J3150">
            <v>40567</v>
          </cell>
        </row>
        <row r="3151">
          <cell r="J3151">
            <v>40568</v>
          </cell>
        </row>
        <row r="3152">
          <cell r="J3152">
            <v>40569</v>
          </cell>
        </row>
        <row r="3153">
          <cell r="J3153">
            <v>40570</v>
          </cell>
        </row>
        <row r="3154">
          <cell r="J3154">
            <v>40571</v>
          </cell>
        </row>
        <row r="3155">
          <cell r="J3155">
            <v>40574</v>
          </cell>
        </row>
        <row r="3156">
          <cell r="J3156">
            <v>40575</v>
          </cell>
        </row>
        <row r="3157">
          <cell r="J3157">
            <v>40576</v>
          </cell>
        </row>
        <row r="3158">
          <cell r="J3158">
            <v>40577</v>
          </cell>
        </row>
        <row r="3159">
          <cell r="J3159">
            <v>40578</v>
          </cell>
        </row>
        <row r="3160">
          <cell r="J3160">
            <v>40581</v>
          </cell>
        </row>
        <row r="3161">
          <cell r="J3161">
            <v>40582</v>
          </cell>
        </row>
        <row r="3162">
          <cell r="J3162">
            <v>40583</v>
          </cell>
        </row>
        <row r="3163">
          <cell r="J3163">
            <v>40584</v>
          </cell>
        </row>
        <row r="3164">
          <cell r="J3164">
            <v>40585</v>
          </cell>
        </row>
        <row r="3165">
          <cell r="J3165">
            <v>40588</v>
          </cell>
        </row>
        <row r="3166">
          <cell r="J3166">
            <v>40589</v>
          </cell>
        </row>
        <row r="3167">
          <cell r="J3167">
            <v>40590</v>
          </cell>
        </row>
        <row r="3168">
          <cell r="J3168">
            <v>40591</v>
          </cell>
        </row>
        <row r="3169">
          <cell r="J3169">
            <v>40592</v>
          </cell>
        </row>
        <row r="3170">
          <cell r="J3170">
            <v>40595</v>
          </cell>
        </row>
        <row r="3171">
          <cell r="J3171">
            <v>40596</v>
          </cell>
        </row>
        <row r="3172">
          <cell r="J3172">
            <v>40597</v>
          </cell>
        </row>
        <row r="3173">
          <cell r="J3173">
            <v>40598</v>
          </cell>
        </row>
        <row r="3174">
          <cell r="J3174">
            <v>40599</v>
          </cell>
        </row>
        <row r="3175">
          <cell r="J3175">
            <v>40602</v>
          </cell>
        </row>
        <row r="3176">
          <cell r="J3176">
            <v>40603</v>
          </cell>
        </row>
        <row r="3177">
          <cell r="J3177">
            <v>40604</v>
          </cell>
        </row>
        <row r="3178">
          <cell r="J3178">
            <v>40605</v>
          </cell>
        </row>
        <row r="3179">
          <cell r="J3179">
            <v>40606</v>
          </cell>
        </row>
        <row r="3180">
          <cell r="J3180">
            <v>40609</v>
          </cell>
        </row>
        <row r="3181">
          <cell r="J3181">
            <v>40610</v>
          </cell>
        </row>
        <row r="3182">
          <cell r="J3182">
            <v>40611</v>
          </cell>
        </row>
        <row r="3183">
          <cell r="J3183">
            <v>40612</v>
          </cell>
        </row>
        <row r="3184">
          <cell r="J3184">
            <v>40613</v>
          </cell>
        </row>
        <row r="3185">
          <cell r="J3185">
            <v>40616</v>
          </cell>
        </row>
        <row r="3186">
          <cell r="J3186">
            <v>40617</v>
          </cell>
        </row>
        <row r="3187">
          <cell r="J3187">
            <v>40618</v>
          </cell>
        </row>
        <row r="3188">
          <cell r="J3188">
            <v>40619</v>
          </cell>
        </row>
        <row r="3189">
          <cell r="J3189">
            <v>40620</v>
          </cell>
        </row>
        <row r="3190">
          <cell r="J3190">
            <v>40623</v>
          </cell>
        </row>
        <row r="3191">
          <cell r="J3191">
            <v>40624</v>
          </cell>
        </row>
        <row r="3192">
          <cell r="J3192">
            <v>40625</v>
          </cell>
        </row>
        <row r="3193">
          <cell r="J3193">
            <v>40626</v>
          </cell>
        </row>
        <row r="3194">
          <cell r="J3194">
            <v>40627</v>
          </cell>
        </row>
        <row r="3195">
          <cell r="J3195">
            <v>40630</v>
          </cell>
        </row>
        <row r="3196">
          <cell r="J3196">
            <v>40631</v>
          </cell>
        </row>
        <row r="3197">
          <cell r="J3197">
            <v>40632</v>
          </cell>
        </row>
        <row r="3198">
          <cell r="J3198">
            <v>40633</v>
          </cell>
        </row>
        <row r="3199">
          <cell r="J3199">
            <v>40634</v>
          </cell>
        </row>
        <row r="3200">
          <cell r="J3200">
            <v>40637</v>
          </cell>
        </row>
        <row r="3201">
          <cell r="J3201">
            <v>40638</v>
          </cell>
        </row>
        <row r="3202">
          <cell r="J3202">
            <v>40639</v>
          </cell>
        </row>
        <row r="3203">
          <cell r="J3203">
            <v>40640</v>
          </cell>
        </row>
        <row r="3204">
          <cell r="J3204">
            <v>40641</v>
          </cell>
        </row>
        <row r="3205">
          <cell r="J3205">
            <v>40644</v>
          </cell>
        </row>
        <row r="3206">
          <cell r="J3206">
            <v>40645</v>
          </cell>
        </row>
        <row r="3207">
          <cell r="J3207">
            <v>40646</v>
          </cell>
        </row>
        <row r="3208">
          <cell r="J3208">
            <v>40647</v>
          </cell>
        </row>
        <row r="3209">
          <cell r="J3209">
            <v>40648</v>
          </cell>
        </row>
        <row r="3210">
          <cell r="J3210">
            <v>40651</v>
          </cell>
        </row>
        <row r="3211">
          <cell r="J3211">
            <v>40652</v>
          </cell>
        </row>
        <row r="3212">
          <cell r="J3212">
            <v>40653</v>
          </cell>
        </row>
        <row r="3213">
          <cell r="J3213">
            <v>40654</v>
          </cell>
        </row>
        <row r="3214">
          <cell r="J3214">
            <v>40655</v>
          </cell>
        </row>
        <row r="3215">
          <cell r="J3215">
            <v>40658</v>
          </cell>
        </row>
        <row r="3216">
          <cell r="J3216">
            <v>40659</v>
          </cell>
        </row>
        <row r="3217">
          <cell r="J3217">
            <v>40660</v>
          </cell>
        </row>
        <row r="3218">
          <cell r="J3218">
            <v>40661</v>
          </cell>
        </row>
        <row r="3219">
          <cell r="J3219">
            <v>40662</v>
          </cell>
        </row>
        <row r="3220">
          <cell r="J3220">
            <v>40665</v>
          </cell>
        </row>
        <row r="3221">
          <cell r="J3221">
            <v>40666</v>
          </cell>
        </row>
        <row r="3222">
          <cell r="J3222">
            <v>40667</v>
          </cell>
        </row>
        <row r="3223">
          <cell r="J3223">
            <v>40668</v>
          </cell>
        </row>
        <row r="3224">
          <cell r="J3224">
            <v>40669</v>
          </cell>
        </row>
        <row r="3225">
          <cell r="J3225">
            <v>40672</v>
          </cell>
        </row>
        <row r="3226">
          <cell r="J3226">
            <v>40673</v>
          </cell>
        </row>
        <row r="3227">
          <cell r="J3227">
            <v>40674</v>
          </cell>
        </row>
        <row r="3228">
          <cell r="J3228">
            <v>40675</v>
          </cell>
        </row>
        <row r="3229">
          <cell r="J3229">
            <v>40676</v>
          </cell>
        </row>
        <row r="3230">
          <cell r="J3230">
            <v>40679</v>
          </cell>
        </row>
        <row r="3231">
          <cell r="J3231">
            <v>40680</v>
          </cell>
        </row>
        <row r="3232">
          <cell r="J3232">
            <v>40681</v>
          </cell>
        </row>
        <row r="3233">
          <cell r="J3233">
            <v>40682</v>
          </cell>
        </row>
        <row r="3234">
          <cell r="J3234">
            <v>40683</v>
          </cell>
        </row>
        <row r="3235">
          <cell r="J3235">
            <v>40686</v>
          </cell>
        </row>
        <row r="3236">
          <cell r="J3236">
            <v>40687</v>
          </cell>
        </row>
        <row r="3237">
          <cell r="J3237">
            <v>40688</v>
          </cell>
        </row>
        <row r="3238">
          <cell r="J3238">
            <v>40689</v>
          </cell>
        </row>
        <row r="3239">
          <cell r="J3239">
            <v>40690</v>
          </cell>
        </row>
        <row r="3240">
          <cell r="J3240">
            <v>40693</v>
          </cell>
        </row>
        <row r="3241">
          <cell r="J3241">
            <v>40694</v>
          </cell>
        </row>
        <row r="3242">
          <cell r="J3242">
            <v>40695</v>
          </cell>
        </row>
        <row r="3243">
          <cell r="J3243">
            <v>40696</v>
          </cell>
        </row>
        <row r="3244">
          <cell r="J3244">
            <v>40697</v>
          </cell>
        </row>
        <row r="3245">
          <cell r="J3245">
            <v>40700</v>
          </cell>
        </row>
        <row r="3246">
          <cell r="J3246">
            <v>40701</v>
          </cell>
        </row>
        <row r="3247">
          <cell r="J3247">
            <v>40702</v>
          </cell>
        </row>
        <row r="3248">
          <cell r="J3248">
            <v>40703</v>
          </cell>
        </row>
        <row r="3249">
          <cell r="J3249">
            <v>40704</v>
          </cell>
        </row>
        <row r="3250">
          <cell r="J3250">
            <v>40707</v>
          </cell>
        </row>
        <row r="3251">
          <cell r="J3251">
            <v>40708</v>
          </cell>
        </row>
        <row r="3252">
          <cell r="J3252">
            <v>40709</v>
          </cell>
        </row>
        <row r="3253">
          <cell r="J3253">
            <v>40710</v>
          </cell>
        </row>
        <row r="3254">
          <cell r="J3254">
            <v>40711</v>
          </cell>
        </row>
        <row r="3255">
          <cell r="J3255">
            <v>40714</v>
          </cell>
        </row>
        <row r="3256">
          <cell r="J3256">
            <v>40715</v>
          </cell>
        </row>
        <row r="3257">
          <cell r="J3257">
            <v>40716</v>
          </cell>
        </row>
        <row r="3258">
          <cell r="J3258">
            <v>40717</v>
          </cell>
        </row>
        <row r="3259">
          <cell r="J3259">
            <v>40718</v>
          </cell>
        </row>
        <row r="3260">
          <cell r="J3260">
            <v>40721</v>
          </cell>
        </row>
        <row r="3261">
          <cell r="J3261">
            <v>40722</v>
          </cell>
        </row>
        <row r="3262">
          <cell r="J3262">
            <v>40723</v>
          </cell>
        </row>
        <row r="3263">
          <cell r="J3263">
            <v>40724</v>
          </cell>
        </row>
        <row r="3264">
          <cell r="J3264">
            <v>40725</v>
          </cell>
        </row>
        <row r="3265">
          <cell r="J3265">
            <v>40728</v>
          </cell>
        </row>
        <row r="3266">
          <cell r="J3266">
            <v>40729</v>
          </cell>
        </row>
        <row r="3267">
          <cell r="J3267">
            <v>40730</v>
          </cell>
        </row>
        <row r="3268">
          <cell r="J3268">
            <v>40731</v>
          </cell>
        </row>
        <row r="3269">
          <cell r="J3269">
            <v>40732</v>
          </cell>
        </row>
        <row r="3270">
          <cell r="J3270">
            <v>40735</v>
          </cell>
        </row>
        <row r="3271">
          <cell r="J3271">
            <v>40736</v>
          </cell>
        </row>
        <row r="3272">
          <cell r="J3272">
            <v>40737</v>
          </cell>
        </row>
        <row r="3273">
          <cell r="J3273">
            <v>40738</v>
          </cell>
        </row>
        <row r="3274">
          <cell r="J3274">
            <v>40739</v>
          </cell>
        </row>
        <row r="3275">
          <cell r="J3275">
            <v>40742</v>
          </cell>
        </row>
        <row r="3276">
          <cell r="J3276">
            <v>40743</v>
          </cell>
        </row>
        <row r="3277">
          <cell r="J3277">
            <v>40744</v>
          </cell>
        </row>
        <row r="3278">
          <cell r="J3278">
            <v>40745</v>
          </cell>
        </row>
        <row r="3279">
          <cell r="J3279">
            <v>40746</v>
          </cell>
        </row>
        <row r="3280">
          <cell r="J3280">
            <v>40749</v>
          </cell>
        </row>
        <row r="3281">
          <cell r="J3281">
            <v>40750</v>
          </cell>
        </row>
        <row r="3282">
          <cell r="J3282">
            <v>40751</v>
          </cell>
        </row>
        <row r="3283">
          <cell r="J3283">
            <v>40752</v>
          </cell>
        </row>
        <row r="3284">
          <cell r="J3284">
            <v>40753</v>
          </cell>
        </row>
        <row r="3285">
          <cell r="J3285">
            <v>40756</v>
          </cell>
        </row>
        <row r="3286">
          <cell r="J3286">
            <v>40757</v>
          </cell>
        </row>
        <row r="3287">
          <cell r="J3287">
            <v>40758</v>
          </cell>
        </row>
        <row r="3288">
          <cell r="J3288">
            <v>40759</v>
          </cell>
        </row>
        <row r="3289">
          <cell r="J3289">
            <v>40760</v>
          </cell>
        </row>
        <row r="3290">
          <cell r="J3290">
            <v>40763</v>
          </cell>
        </row>
        <row r="3291">
          <cell r="J3291">
            <v>40764</v>
          </cell>
        </row>
        <row r="3292">
          <cell r="J3292">
            <v>40765</v>
          </cell>
        </row>
        <row r="3293">
          <cell r="J3293">
            <v>40766</v>
          </cell>
        </row>
        <row r="3294">
          <cell r="J3294">
            <v>40767</v>
          </cell>
        </row>
        <row r="3295">
          <cell r="J3295">
            <v>40770</v>
          </cell>
        </row>
        <row r="3296">
          <cell r="J3296">
            <v>40771</v>
          </cell>
        </row>
        <row r="3297">
          <cell r="J3297">
            <v>40772</v>
          </cell>
        </row>
        <row r="3298">
          <cell r="J3298">
            <v>40773</v>
          </cell>
        </row>
        <row r="3299">
          <cell r="J3299">
            <v>40774</v>
          </cell>
        </row>
        <row r="3300">
          <cell r="J3300">
            <v>40777</v>
          </cell>
        </row>
        <row r="3301">
          <cell r="J3301">
            <v>40778</v>
          </cell>
        </row>
        <row r="3302">
          <cell r="J3302">
            <v>40779</v>
          </cell>
        </row>
        <row r="3303">
          <cell r="J3303">
            <v>40780</v>
          </cell>
        </row>
        <row r="3304">
          <cell r="J3304">
            <v>40781</v>
          </cell>
        </row>
        <row r="3305">
          <cell r="J3305">
            <v>40784</v>
          </cell>
        </row>
        <row r="3306">
          <cell r="J3306">
            <v>40785</v>
          </cell>
        </row>
        <row r="3307">
          <cell r="J3307">
            <v>40786</v>
          </cell>
        </row>
        <row r="3308">
          <cell r="J3308">
            <v>40787</v>
          </cell>
        </row>
        <row r="3309">
          <cell r="J3309">
            <v>40788</v>
          </cell>
        </row>
        <row r="3310">
          <cell r="J3310">
            <v>40791</v>
          </cell>
        </row>
        <row r="3311">
          <cell r="J3311">
            <v>40792</v>
          </cell>
        </row>
        <row r="3312">
          <cell r="J3312">
            <v>40793</v>
          </cell>
        </row>
        <row r="3313">
          <cell r="J3313">
            <v>40794</v>
          </cell>
        </row>
        <row r="3314">
          <cell r="J3314">
            <v>40795</v>
          </cell>
        </row>
        <row r="3315">
          <cell r="J3315">
            <v>40798</v>
          </cell>
        </row>
        <row r="3316">
          <cell r="J3316">
            <v>40799</v>
          </cell>
        </row>
        <row r="3317">
          <cell r="J3317">
            <v>40800</v>
          </cell>
        </row>
        <row r="3318">
          <cell r="J3318">
            <v>40801</v>
          </cell>
        </row>
        <row r="3319">
          <cell r="J3319">
            <v>40802</v>
          </cell>
        </row>
        <row r="3320">
          <cell r="J3320">
            <v>40805</v>
          </cell>
        </row>
        <row r="3321">
          <cell r="J3321">
            <v>40806</v>
          </cell>
        </row>
        <row r="3322">
          <cell r="J3322">
            <v>40807</v>
          </cell>
        </row>
        <row r="3323">
          <cell r="J3323">
            <v>40808</v>
          </cell>
        </row>
        <row r="3324">
          <cell r="J3324">
            <v>40809</v>
          </cell>
        </row>
        <row r="3325">
          <cell r="J3325">
            <v>40812</v>
          </cell>
        </row>
        <row r="3326">
          <cell r="J3326">
            <v>40813</v>
          </cell>
        </row>
        <row r="3327">
          <cell r="J3327">
            <v>40814</v>
          </cell>
        </row>
        <row r="3328">
          <cell r="J3328">
            <v>40815</v>
          </cell>
        </row>
        <row r="3329">
          <cell r="J3329">
            <v>40816</v>
          </cell>
        </row>
        <row r="3330">
          <cell r="J3330">
            <v>40819</v>
          </cell>
        </row>
        <row r="3331">
          <cell r="J3331">
            <v>40820</v>
          </cell>
        </row>
        <row r="3332">
          <cell r="J3332">
            <v>40821</v>
          </cell>
        </row>
        <row r="3333">
          <cell r="J3333">
            <v>40822</v>
          </cell>
        </row>
        <row r="3334">
          <cell r="J3334">
            <v>40823</v>
          </cell>
        </row>
        <row r="3335">
          <cell r="J3335">
            <v>40826</v>
          </cell>
        </row>
        <row r="3336">
          <cell r="J3336">
            <v>40827</v>
          </cell>
        </row>
        <row r="3337">
          <cell r="J3337">
            <v>40828</v>
          </cell>
        </row>
        <row r="3338">
          <cell r="J3338">
            <v>40829</v>
          </cell>
        </row>
        <row r="3339">
          <cell r="J3339">
            <v>40830</v>
          </cell>
        </row>
        <row r="3340">
          <cell r="J3340">
            <v>40833</v>
          </cell>
        </row>
        <row r="3341">
          <cell r="J3341">
            <v>40834</v>
          </cell>
        </row>
        <row r="3342">
          <cell r="J3342">
            <v>40835</v>
          </cell>
        </row>
        <row r="3343">
          <cell r="J3343">
            <v>40836</v>
          </cell>
        </row>
        <row r="3344">
          <cell r="J3344">
            <v>40837</v>
          </cell>
        </row>
        <row r="3345">
          <cell r="J3345">
            <v>40840</v>
          </cell>
        </row>
        <row r="3346">
          <cell r="J3346">
            <v>40841</v>
          </cell>
        </row>
        <row r="3347">
          <cell r="J3347">
            <v>40842</v>
          </cell>
        </row>
        <row r="3348">
          <cell r="J3348">
            <v>40843</v>
          </cell>
        </row>
        <row r="3349">
          <cell r="J3349">
            <v>40844</v>
          </cell>
        </row>
        <row r="3350">
          <cell r="J3350">
            <v>40847</v>
          </cell>
        </row>
        <row r="3351">
          <cell r="J3351">
            <v>40848</v>
          </cell>
        </row>
        <row r="3352">
          <cell r="J3352">
            <v>40849</v>
          </cell>
        </row>
        <row r="3353">
          <cell r="J3353">
            <v>40850</v>
          </cell>
        </row>
        <row r="3354">
          <cell r="J3354">
            <v>40851</v>
          </cell>
        </row>
        <row r="3355">
          <cell r="J3355">
            <v>40854</v>
          </cell>
        </row>
        <row r="3356">
          <cell r="J3356">
            <v>40855</v>
          </cell>
        </row>
        <row r="3357">
          <cell r="J3357">
            <v>40856</v>
          </cell>
        </row>
        <row r="3358">
          <cell r="J3358">
            <v>40857</v>
          </cell>
        </row>
        <row r="3359">
          <cell r="J3359">
            <v>40858</v>
          </cell>
        </row>
        <row r="3360">
          <cell r="J3360">
            <v>40861</v>
          </cell>
        </row>
        <row r="3361">
          <cell r="J3361">
            <v>40862</v>
          </cell>
        </row>
        <row r="3362">
          <cell r="J3362">
            <v>40863</v>
          </cell>
        </row>
        <row r="3363">
          <cell r="J3363">
            <v>40864</v>
          </cell>
        </row>
        <row r="3364">
          <cell r="J3364">
            <v>40865</v>
          </cell>
        </row>
        <row r="3365">
          <cell r="J3365">
            <v>40868</v>
          </cell>
        </row>
        <row r="3366">
          <cell r="J3366">
            <v>40869</v>
          </cell>
        </row>
        <row r="3367">
          <cell r="J3367">
            <v>40870</v>
          </cell>
        </row>
        <row r="3368">
          <cell r="J3368">
            <v>40871</v>
          </cell>
        </row>
        <row r="3369">
          <cell r="J3369">
            <v>40872</v>
          </cell>
        </row>
        <row r="3370">
          <cell r="J3370">
            <v>40875</v>
          </cell>
        </row>
        <row r="3371">
          <cell r="J3371">
            <v>40876</v>
          </cell>
        </row>
        <row r="3372">
          <cell r="J3372">
            <v>40877</v>
          </cell>
        </row>
        <row r="3373">
          <cell r="J3373">
            <v>40878</v>
          </cell>
        </row>
        <row r="3374">
          <cell r="J3374">
            <v>40879</v>
          </cell>
        </row>
        <row r="3375">
          <cell r="J3375">
            <v>40882</v>
          </cell>
        </row>
        <row r="3376">
          <cell r="J3376">
            <v>40883</v>
          </cell>
        </row>
        <row r="3377">
          <cell r="J3377">
            <v>40884</v>
          </cell>
        </row>
        <row r="3378">
          <cell r="J3378">
            <v>40885</v>
          </cell>
        </row>
        <row r="3379">
          <cell r="J3379">
            <v>40886</v>
          </cell>
        </row>
        <row r="3380">
          <cell r="J3380">
            <v>40889</v>
          </cell>
        </row>
        <row r="3381">
          <cell r="J3381">
            <v>40890</v>
          </cell>
        </row>
        <row r="3382">
          <cell r="J3382">
            <v>40891</v>
          </cell>
        </row>
        <row r="3383">
          <cell r="J3383">
            <v>40892</v>
          </cell>
        </row>
        <row r="3384">
          <cell r="J3384">
            <v>40893</v>
          </cell>
        </row>
        <row r="3385">
          <cell r="J3385">
            <v>40896</v>
          </cell>
        </row>
        <row r="3386">
          <cell r="J3386">
            <v>40897</v>
          </cell>
        </row>
        <row r="3387">
          <cell r="J3387">
            <v>40898</v>
          </cell>
        </row>
        <row r="3388">
          <cell r="J3388">
            <v>40899</v>
          </cell>
        </row>
        <row r="3389">
          <cell r="J3389">
            <v>40900</v>
          </cell>
        </row>
        <row r="3390">
          <cell r="J3390">
            <v>40903</v>
          </cell>
        </row>
        <row r="3391">
          <cell r="J3391">
            <v>40904</v>
          </cell>
        </row>
        <row r="3392">
          <cell r="J3392">
            <v>40905</v>
          </cell>
        </row>
        <row r="3393">
          <cell r="J3393">
            <v>40906</v>
          </cell>
        </row>
        <row r="3394">
          <cell r="J3394">
            <v>40907</v>
          </cell>
        </row>
        <row r="3395">
          <cell r="J3395">
            <v>40910</v>
          </cell>
        </row>
        <row r="3396">
          <cell r="J3396">
            <v>40911</v>
          </cell>
        </row>
        <row r="3397">
          <cell r="J3397">
            <v>40912</v>
          </cell>
        </row>
        <row r="3398">
          <cell r="J3398">
            <v>40913</v>
          </cell>
        </row>
        <row r="3399">
          <cell r="J3399">
            <v>40914</v>
          </cell>
        </row>
        <row r="3400">
          <cell r="J3400">
            <v>40917</v>
          </cell>
        </row>
        <row r="3401">
          <cell r="J3401">
            <v>40918</v>
          </cell>
        </row>
        <row r="3402">
          <cell r="J3402">
            <v>40919</v>
          </cell>
        </row>
        <row r="3403">
          <cell r="J3403">
            <v>40920</v>
          </cell>
        </row>
        <row r="3404">
          <cell r="J3404">
            <v>40921</v>
          </cell>
        </row>
        <row r="3405">
          <cell r="J3405">
            <v>40924</v>
          </cell>
        </row>
        <row r="3406">
          <cell r="J3406">
            <v>40925</v>
          </cell>
        </row>
        <row r="3407">
          <cell r="J3407">
            <v>40926</v>
          </cell>
        </row>
        <row r="3408">
          <cell r="J3408">
            <v>40927</v>
          </cell>
        </row>
        <row r="3409">
          <cell r="J3409">
            <v>40928</v>
          </cell>
        </row>
        <row r="3410">
          <cell r="J3410">
            <v>40931</v>
          </cell>
        </row>
        <row r="3411">
          <cell r="J3411">
            <v>40932</v>
          </cell>
        </row>
        <row r="3412">
          <cell r="J3412">
            <v>40933</v>
          </cell>
        </row>
        <row r="3413">
          <cell r="J3413">
            <v>40934</v>
          </cell>
        </row>
        <row r="3414">
          <cell r="J3414">
            <v>40935</v>
          </cell>
        </row>
        <row r="3415">
          <cell r="J3415">
            <v>40938</v>
          </cell>
        </row>
        <row r="3416">
          <cell r="J3416">
            <v>40939</v>
          </cell>
        </row>
        <row r="3417">
          <cell r="J3417">
            <v>40940</v>
          </cell>
        </row>
        <row r="3418">
          <cell r="J3418">
            <v>40941</v>
          </cell>
        </row>
        <row r="3419">
          <cell r="J3419">
            <v>40942</v>
          </cell>
        </row>
        <row r="3420">
          <cell r="J3420">
            <v>40945</v>
          </cell>
        </row>
        <row r="3421">
          <cell r="J3421">
            <v>40946</v>
          </cell>
        </row>
        <row r="3422">
          <cell r="J3422">
            <v>40947</v>
          </cell>
        </row>
        <row r="3423">
          <cell r="J3423">
            <v>40948</v>
          </cell>
        </row>
        <row r="3424">
          <cell r="J3424">
            <v>40949</v>
          </cell>
        </row>
        <row r="3425">
          <cell r="J3425">
            <v>40952</v>
          </cell>
        </row>
        <row r="3426">
          <cell r="J3426">
            <v>40953</v>
          </cell>
        </row>
        <row r="3427">
          <cell r="J3427">
            <v>40954</v>
          </cell>
        </row>
        <row r="3428">
          <cell r="J3428">
            <v>40955</v>
          </cell>
        </row>
        <row r="3429">
          <cell r="J3429">
            <v>40956</v>
          </cell>
        </row>
        <row r="3430">
          <cell r="J3430">
            <v>40959</v>
          </cell>
        </row>
        <row r="3431">
          <cell r="J3431">
            <v>40960</v>
          </cell>
        </row>
        <row r="3432">
          <cell r="J3432">
            <v>40961</v>
          </cell>
        </row>
        <row r="3433">
          <cell r="J3433">
            <v>40962</v>
          </cell>
        </row>
        <row r="3434">
          <cell r="J3434">
            <v>40963</v>
          </cell>
        </row>
        <row r="3435">
          <cell r="J3435">
            <v>40966</v>
          </cell>
        </row>
        <row r="3436">
          <cell r="J3436">
            <v>40967</v>
          </cell>
        </row>
        <row r="3437">
          <cell r="J3437">
            <v>40968</v>
          </cell>
        </row>
        <row r="3438">
          <cell r="J3438">
            <v>40969</v>
          </cell>
        </row>
        <row r="3439">
          <cell r="J3439">
            <v>40970</v>
          </cell>
        </row>
        <row r="3440">
          <cell r="J3440">
            <v>40973</v>
          </cell>
        </row>
        <row r="3441">
          <cell r="J3441">
            <v>40974</v>
          </cell>
        </row>
        <row r="3442">
          <cell r="J3442">
            <v>40975</v>
          </cell>
        </row>
        <row r="3443">
          <cell r="J3443">
            <v>40976</v>
          </cell>
        </row>
        <row r="3444">
          <cell r="J3444">
            <v>40977</v>
          </cell>
        </row>
        <row r="3445">
          <cell r="J3445">
            <v>40980</v>
          </cell>
        </row>
        <row r="3446">
          <cell r="J3446">
            <v>40981</v>
          </cell>
        </row>
        <row r="3447">
          <cell r="J3447">
            <v>40982</v>
          </cell>
        </row>
        <row r="3448">
          <cell r="J3448">
            <v>40983</v>
          </cell>
        </row>
        <row r="3449">
          <cell r="J3449">
            <v>40984</v>
          </cell>
        </row>
        <row r="3450">
          <cell r="J3450">
            <v>40987</v>
          </cell>
        </row>
        <row r="3451">
          <cell r="J3451">
            <v>40988</v>
          </cell>
        </row>
        <row r="3452">
          <cell r="J3452">
            <v>40989</v>
          </cell>
        </row>
        <row r="3453">
          <cell r="J3453">
            <v>40990</v>
          </cell>
        </row>
        <row r="3454">
          <cell r="J3454">
            <v>40991</v>
          </cell>
        </row>
        <row r="3455">
          <cell r="J3455">
            <v>40994</v>
          </cell>
        </row>
        <row r="3456">
          <cell r="J3456">
            <v>40995</v>
          </cell>
        </row>
        <row r="3457">
          <cell r="J3457">
            <v>40996</v>
          </cell>
        </row>
        <row r="3458">
          <cell r="J3458">
            <v>40997</v>
          </cell>
        </row>
        <row r="3459">
          <cell r="J3459">
            <v>40998</v>
          </cell>
        </row>
        <row r="3460">
          <cell r="J3460">
            <v>41001</v>
          </cell>
        </row>
        <row r="3461">
          <cell r="J3461">
            <v>41002</v>
          </cell>
        </row>
        <row r="3462">
          <cell r="J3462">
            <v>41003</v>
          </cell>
        </row>
        <row r="3463">
          <cell r="J3463">
            <v>41004</v>
          </cell>
        </row>
        <row r="3464">
          <cell r="J3464">
            <v>41005</v>
          </cell>
        </row>
        <row r="3465">
          <cell r="J3465">
            <v>41008</v>
          </cell>
        </row>
        <row r="3466">
          <cell r="J3466">
            <v>41009</v>
          </cell>
        </row>
        <row r="3467">
          <cell r="J3467">
            <v>41010</v>
          </cell>
        </row>
        <row r="3468">
          <cell r="J3468">
            <v>41011</v>
          </cell>
        </row>
        <row r="3469">
          <cell r="J3469">
            <v>41012</v>
          </cell>
        </row>
        <row r="3470">
          <cell r="J3470">
            <v>41015</v>
          </cell>
        </row>
        <row r="3471">
          <cell r="J3471">
            <v>41016</v>
          </cell>
        </row>
        <row r="3472">
          <cell r="J3472">
            <v>41017</v>
          </cell>
        </row>
        <row r="3473">
          <cell r="J3473">
            <v>41018</v>
          </cell>
        </row>
        <row r="3474">
          <cell r="J3474">
            <v>41019</v>
          </cell>
        </row>
        <row r="3475">
          <cell r="J3475">
            <v>41022</v>
          </cell>
        </row>
        <row r="3476">
          <cell r="J3476">
            <v>41023</v>
          </cell>
        </row>
        <row r="3477">
          <cell r="J3477">
            <v>41024</v>
          </cell>
        </row>
        <row r="3478">
          <cell r="J3478">
            <v>41025</v>
          </cell>
        </row>
        <row r="3479">
          <cell r="J3479">
            <v>41026</v>
          </cell>
        </row>
        <row r="3480">
          <cell r="J3480">
            <v>41029</v>
          </cell>
        </row>
        <row r="3481">
          <cell r="J3481">
            <v>41030</v>
          </cell>
        </row>
        <row r="3482">
          <cell r="J3482">
            <v>41031</v>
          </cell>
        </row>
        <row r="3483">
          <cell r="J3483">
            <v>41032</v>
          </cell>
        </row>
        <row r="3484">
          <cell r="J3484">
            <v>41033</v>
          </cell>
        </row>
        <row r="3485">
          <cell r="J3485">
            <v>41036</v>
          </cell>
        </row>
        <row r="3486">
          <cell r="J3486">
            <v>41037</v>
          </cell>
        </row>
        <row r="3487">
          <cell r="J3487">
            <v>41038</v>
          </cell>
        </row>
        <row r="3488">
          <cell r="J3488">
            <v>41039</v>
          </cell>
        </row>
        <row r="3489">
          <cell r="J3489">
            <v>41040</v>
          </cell>
        </row>
        <row r="3490">
          <cell r="J3490">
            <v>41043</v>
          </cell>
        </row>
        <row r="3491">
          <cell r="J3491">
            <v>41044</v>
          </cell>
        </row>
        <row r="3492">
          <cell r="J3492">
            <v>41045</v>
          </cell>
        </row>
        <row r="3493">
          <cell r="J3493">
            <v>41046</v>
          </cell>
        </row>
        <row r="3494">
          <cell r="J3494">
            <v>41047</v>
          </cell>
        </row>
        <row r="3495">
          <cell r="J3495">
            <v>41050</v>
          </cell>
        </row>
        <row r="3496">
          <cell r="J3496">
            <v>41051</v>
          </cell>
        </row>
        <row r="3497">
          <cell r="J3497">
            <v>41052</v>
          </cell>
        </row>
        <row r="3498">
          <cell r="J3498">
            <v>41053</v>
          </cell>
        </row>
        <row r="3499">
          <cell r="J3499">
            <v>41054</v>
          </cell>
        </row>
        <row r="3500">
          <cell r="J3500">
            <v>41057</v>
          </cell>
        </row>
        <row r="3501">
          <cell r="J3501">
            <v>41058</v>
          </cell>
        </row>
        <row r="3502">
          <cell r="J3502">
            <v>41059</v>
          </cell>
        </row>
        <row r="3503">
          <cell r="J3503">
            <v>41060</v>
          </cell>
        </row>
        <row r="3504">
          <cell r="J3504">
            <v>41061</v>
          </cell>
        </row>
        <row r="3505">
          <cell r="J3505">
            <v>41064</v>
          </cell>
        </row>
        <row r="3506">
          <cell r="J3506">
            <v>41065</v>
          </cell>
        </row>
        <row r="3507">
          <cell r="J3507">
            <v>41066</v>
          </cell>
        </row>
        <row r="3508">
          <cell r="J3508">
            <v>41067</v>
          </cell>
        </row>
        <row r="3509">
          <cell r="J3509">
            <v>41068</v>
          </cell>
        </row>
        <row r="3510">
          <cell r="J3510">
            <v>41071</v>
          </cell>
        </row>
        <row r="3511">
          <cell r="J3511">
            <v>41072</v>
          </cell>
        </row>
        <row r="3512">
          <cell r="J3512">
            <v>41073</v>
          </cell>
        </row>
        <row r="3513">
          <cell r="J3513">
            <v>41074</v>
          </cell>
        </row>
        <row r="3514">
          <cell r="J3514">
            <v>41075</v>
          </cell>
        </row>
        <row r="3515">
          <cell r="J3515">
            <v>41078</v>
          </cell>
        </row>
        <row r="3516">
          <cell r="J3516">
            <v>41079</v>
          </cell>
        </row>
        <row r="3517">
          <cell r="J3517">
            <v>41080</v>
          </cell>
        </row>
        <row r="3518">
          <cell r="J3518">
            <v>41081</v>
          </cell>
        </row>
        <row r="3519">
          <cell r="J3519">
            <v>41082</v>
          </cell>
        </row>
        <row r="3520">
          <cell r="J3520">
            <v>41085</v>
          </cell>
        </row>
        <row r="3521">
          <cell r="J3521">
            <v>41086</v>
          </cell>
        </row>
        <row r="3522">
          <cell r="J3522">
            <v>41087</v>
          </cell>
        </row>
        <row r="3523">
          <cell r="J3523">
            <v>41088</v>
          </cell>
        </row>
        <row r="3524">
          <cell r="J3524">
            <v>41089</v>
          </cell>
        </row>
        <row r="3525">
          <cell r="J3525">
            <v>41092</v>
          </cell>
        </row>
        <row r="3526">
          <cell r="J3526">
            <v>41093</v>
          </cell>
        </row>
        <row r="3527">
          <cell r="J3527">
            <v>41094</v>
          </cell>
        </row>
        <row r="3528">
          <cell r="J3528">
            <v>41095</v>
          </cell>
        </row>
        <row r="3529">
          <cell r="J3529">
            <v>41096</v>
          </cell>
        </row>
        <row r="3530">
          <cell r="J3530">
            <v>41099</v>
          </cell>
        </row>
        <row r="3531">
          <cell r="J3531">
            <v>41100</v>
          </cell>
        </row>
        <row r="3532">
          <cell r="J3532">
            <v>41101</v>
          </cell>
        </row>
        <row r="3533">
          <cell r="J3533">
            <v>41102</v>
          </cell>
        </row>
        <row r="3534">
          <cell r="J3534">
            <v>41103</v>
          </cell>
        </row>
        <row r="3535">
          <cell r="J3535">
            <v>41106</v>
          </cell>
        </row>
        <row r="3536">
          <cell r="J3536">
            <v>41107</v>
          </cell>
        </row>
        <row r="3537">
          <cell r="J3537">
            <v>41108</v>
          </cell>
        </row>
        <row r="3538">
          <cell r="J3538">
            <v>41109</v>
          </cell>
        </row>
        <row r="3539">
          <cell r="J3539">
            <v>41110</v>
          </cell>
        </row>
        <row r="3540">
          <cell r="J3540">
            <v>41113</v>
          </cell>
        </row>
        <row r="3541">
          <cell r="J3541">
            <v>41114</v>
          </cell>
        </row>
        <row r="3542">
          <cell r="J3542">
            <v>41115</v>
          </cell>
        </row>
        <row r="3543">
          <cell r="J3543">
            <v>41116</v>
          </cell>
        </row>
        <row r="3544">
          <cell r="J3544">
            <v>41117</v>
          </cell>
        </row>
        <row r="3545">
          <cell r="J3545">
            <v>41120</v>
          </cell>
        </row>
        <row r="3546">
          <cell r="J3546">
            <v>41121</v>
          </cell>
        </row>
        <row r="3547">
          <cell r="J3547">
            <v>41122</v>
          </cell>
        </row>
        <row r="3548">
          <cell r="J3548">
            <v>41123</v>
          </cell>
        </row>
        <row r="3549">
          <cell r="J3549">
            <v>41124</v>
          </cell>
        </row>
        <row r="3550">
          <cell r="J3550">
            <v>41127</v>
          </cell>
        </row>
        <row r="3551">
          <cell r="J3551">
            <v>41128</v>
          </cell>
        </row>
        <row r="3552">
          <cell r="J3552">
            <v>41129</v>
          </cell>
        </row>
        <row r="3553">
          <cell r="J3553">
            <v>41130</v>
          </cell>
        </row>
        <row r="3554">
          <cell r="J3554">
            <v>41131</v>
          </cell>
        </row>
        <row r="3555">
          <cell r="J3555">
            <v>41134</v>
          </cell>
        </row>
        <row r="3556">
          <cell r="J3556">
            <v>41135</v>
          </cell>
        </row>
        <row r="3557">
          <cell r="J3557">
            <v>41136</v>
          </cell>
        </row>
        <row r="3558">
          <cell r="J3558">
            <v>41137</v>
          </cell>
        </row>
        <row r="3559">
          <cell r="J3559">
            <v>41138</v>
          </cell>
        </row>
        <row r="3560">
          <cell r="J3560">
            <v>41141</v>
          </cell>
        </row>
        <row r="3561">
          <cell r="J3561">
            <v>41142</v>
          </cell>
        </row>
        <row r="3562">
          <cell r="J3562">
            <v>41143</v>
          </cell>
        </row>
        <row r="3563">
          <cell r="J3563">
            <v>41144</v>
          </cell>
        </row>
        <row r="3564">
          <cell r="J3564">
            <v>41145</v>
          </cell>
        </row>
        <row r="3565">
          <cell r="J3565">
            <v>41148</v>
          </cell>
        </row>
        <row r="3566">
          <cell r="J3566">
            <v>41149</v>
          </cell>
        </row>
        <row r="3567">
          <cell r="J3567">
            <v>41150</v>
          </cell>
        </row>
        <row r="3568">
          <cell r="J3568">
            <v>41151</v>
          </cell>
        </row>
        <row r="3569">
          <cell r="J3569">
            <v>41152</v>
          </cell>
        </row>
        <row r="3570">
          <cell r="J3570">
            <v>41155</v>
          </cell>
        </row>
        <row r="3571">
          <cell r="J3571">
            <v>41156</v>
          </cell>
        </row>
        <row r="3572">
          <cell r="J3572">
            <v>41157</v>
          </cell>
        </row>
        <row r="3573">
          <cell r="J3573">
            <v>41158</v>
          </cell>
        </row>
        <row r="3574">
          <cell r="J3574">
            <v>41159</v>
          </cell>
        </row>
        <row r="3575">
          <cell r="J3575">
            <v>41162</v>
          </cell>
        </row>
        <row r="3576">
          <cell r="J3576">
            <v>41163</v>
          </cell>
        </row>
        <row r="3577">
          <cell r="J3577">
            <v>41164</v>
          </cell>
        </row>
        <row r="3578">
          <cell r="J3578">
            <v>41165</v>
          </cell>
        </row>
        <row r="3579">
          <cell r="J3579">
            <v>41166</v>
          </cell>
        </row>
        <row r="3580">
          <cell r="J3580">
            <v>41169</v>
          </cell>
        </row>
        <row r="3581">
          <cell r="J3581">
            <v>41170</v>
          </cell>
        </row>
        <row r="3582">
          <cell r="J3582">
            <v>41171</v>
          </cell>
        </row>
        <row r="3583">
          <cell r="J3583">
            <v>41172</v>
          </cell>
        </row>
        <row r="3584">
          <cell r="J3584">
            <v>41173</v>
          </cell>
        </row>
        <row r="3585">
          <cell r="J3585">
            <v>41176</v>
          </cell>
        </row>
        <row r="3586">
          <cell r="J3586">
            <v>41177</v>
          </cell>
        </row>
        <row r="3587">
          <cell r="J3587">
            <v>41178</v>
          </cell>
        </row>
        <row r="3588">
          <cell r="J3588">
            <v>41179</v>
          </cell>
        </row>
        <row r="3589">
          <cell r="J3589">
            <v>41180</v>
          </cell>
        </row>
        <row r="3590">
          <cell r="J3590">
            <v>41183</v>
          </cell>
        </row>
        <row r="3591">
          <cell r="J3591">
            <v>41184</v>
          </cell>
        </row>
        <row r="3592">
          <cell r="J3592">
            <v>41185</v>
          </cell>
        </row>
        <row r="3593">
          <cell r="J3593">
            <v>41186</v>
          </cell>
        </row>
        <row r="3594">
          <cell r="J3594">
            <v>41187</v>
          </cell>
        </row>
        <row r="3595">
          <cell r="J3595">
            <v>41190</v>
          </cell>
        </row>
        <row r="3596">
          <cell r="J3596">
            <v>41191</v>
          </cell>
        </row>
        <row r="3597">
          <cell r="J3597">
            <v>41192</v>
          </cell>
        </row>
        <row r="3598">
          <cell r="J3598">
            <v>41193</v>
          </cell>
        </row>
        <row r="3599">
          <cell r="J3599">
            <v>41194</v>
          </cell>
        </row>
        <row r="3600">
          <cell r="J3600">
            <v>41197</v>
          </cell>
        </row>
        <row r="3601">
          <cell r="J3601">
            <v>41198</v>
          </cell>
        </row>
        <row r="3602">
          <cell r="J3602">
            <v>41199</v>
          </cell>
        </row>
        <row r="3603">
          <cell r="J3603">
            <v>41200</v>
          </cell>
        </row>
        <row r="3604">
          <cell r="J3604">
            <v>41201</v>
          </cell>
        </row>
        <row r="3605">
          <cell r="J3605">
            <v>41204</v>
          </cell>
        </row>
        <row r="3606">
          <cell r="J3606">
            <v>41205</v>
          </cell>
        </row>
        <row r="3607">
          <cell r="J3607">
            <v>41206</v>
          </cell>
        </row>
        <row r="3608">
          <cell r="J3608">
            <v>41207</v>
          </cell>
        </row>
        <row r="3609">
          <cell r="J3609">
            <v>41208</v>
          </cell>
        </row>
        <row r="3610">
          <cell r="J3610">
            <v>41211</v>
          </cell>
        </row>
        <row r="3611">
          <cell r="J3611">
            <v>41212</v>
          </cell>
        </row>
        <row r="3612">
          <cell r="J3612">
            <v>41213</v>
          </cell>
        </row>
        <row r="3613">
          <cell r="J3613">
            <v>41214</v>
          </cell>
        </row>
        <row r="3614">
          <cell r="J3614">
            <v>41215</v>
          </cell>
        </row>
        <row r="3615">
          <cell r="J3615">
            <v>41218</v>
          </cell>
        </row>
        <row r="3616">
          <cell r="J3616">
            <v>41219</v>
          </cell>
        </row>
        <row r="3617">
          <cell r="J3617">
            <v>41220</v>
          </cell>
        </row>
        <row r="3618">
          <cell r="J3618">
            <v>41221</v>
          </cell>
        </row>
        <row r="3619">
          <cell r="J3619">
            <v>41222</v>
          </cell>
        </row>
        <row r="3620">
          <cell r="J3620">
            <v>41225</v>
          </cell>
        </row>
        <row r="3621">
          <cell r="J3621">
            <v>41226</v>
          </cell>
        </row>
        <row r="3622">
          <cell r="J3622">
            <v>41227</v>
          </cell>
        </row>
        <row r="3623">
          <cell r="J3623">
            <v>41228</v>
          </cell>
        </row>
        <row r="3624">
          <cell r="J3624">
            <v>41229</v>
          </cell>
        </row>
        <row r="3625">
          <cell r="J3625">
            <v>41232</v>
          </cell>
        </row>
        <row r="3626">
          <cell r="J3626">
            <v>41233</v>
          </cell>
        </row>
        <row r="3627">
          <cell r="J3627">
            <v>41234</v>
          </cell>
        </row>
        <row r="3628">
          <cell r="J3628">
            <v>41235</v>
          </cell>
        </row>
        <row r="3629">
          <cell r="J3629">
            <v>41236</v>
          </cell>
        </row>
        <row r="3630">
          <cell r="J3630">
            <v>41239</v>
          </cell>
        </row>
        <row r="3631">
          <cell r="J3631">
            <v>41240</v>
          </cell>
        </row>
        <row r="3632">
          <cell r="J3632">
            <v>41241</v>
          </cell>
        </row>
        <row r="3633">
          <cell r="J3633">
            <v>41242</v>
          </cell>
        </row>
        <row r="3634">
          <cell r="J3634">
            <v>41243</v>
          </cell>
        </row>
        <row r="3635">
          <cell r="J3635">
            <v>41246</v>
          </cell>
        </row>
        <row r="3636">
          <cell r="J3636">
            <v>41247</v>
          </cell>
        </row>
        <row r="3637">
          <cell r="J3637">
            <v>41248</v>
          </cell>
        </row>
        <row r="3638">
          <cell r="J3638">
            <v>41249</v>
          </cell>
        </row>
        <row r="3639">
          <cell r="J3639">
            <v>41250</v>
          </cell>
        </row>
        <row r="3640">
          <cell r="J3640">
            <v>41253</v>
          </cell>
        </row>
        <row r="3641">
          <cell r="J3641">
            <v>41254</v>
          </cell>
        </row>
        <row r="3642">
          <cell r="J3642">
            <v>41255</v>
          </cell>
        </row>
        <row r="3643">
          <cell r="J3643">
            <v>41256</v>
          </cell>
        </row>
        <row r="3644">
          <cell r="J3644">
            <v>41257</v>
          </cell>
        </row>
        <row r="3645">
          <cell r="J3645">
            <v>41260</v>
          </cell>
        </row>
        <row r="3646">
          <cell r="J3646">
            <v>41261</v>
          </cell>
        </row>
        <row r="3647">
          <cell r="J3647">
            <v>41262</v>
          </cell>
        </row>
        <row r="3648">
          <cell r="J3648">
            <v>41263</v>
          </cell>
        </row>
        <row r="3649">
          <cell r="J3649">
            <v>41264</v>
          </cell>
        </row>
        <row r="3650">
          <cell r="J3650">
            <v>41267</v>
          </cell>
        </row>
        <row r="3651">
          <cell r="J3651">
            <v>41268</v>
          </cell>
        </row>
        <row r="3652">
          <cell r="J3652">
            <v>41269</v>
          </cell>
        </row>
        <row r="3653">
          <cell r="J3653">
            <v>41270</v>
          </cell>
        </row>
        <row r="3654">
          <cell r="J3654">
            <v>41271</v>
          </cell>
        </row>
        <row r="3655">
          <cell r="J3655">
            <v>41274</v>
          </cell>
        </row>
        <row r="3656">
          <cell r="J3656">
            <v>41275</v>
          </cell>
        </row>
        <row r="3657">
          <cell r="J3657">
            <v>41276</v>
          </cell>
        </row>
        <row r="3658">
          <cell r="J3658">
            <v>41277</v>
          </cell>
        </row>
        <row r="3659">
          <cell r="J3659">
            <v>41278</v>
          </cell>
        </row>
        <row r="3660">
          <cell r="J3660">
            <v>41281</v>
          </cell>
        </row>
        <row r="3661">
          <cell r="J3661">
            <v>41282</v>
          </cell>
        </row>
        <row r="3662">
          <cell r="J3662">
            <v>41283</v>
          </cell>
        </row>
        <row r="3663">
          <cell r="J3663">
            <v>41284</v>
          </cell>
        </row>
        <row r="3664">
          <cell r="J3664">
            <v>41285</v>
          </cell>
        </row>
        <row r="3665">
          <cell r="J3665">
            <v>41288</v>
          </cell>
        </row>
        <row r="3666">
          <cell r="J3666">
            <v>41289</v>
          </cell>
        </row>
        <row r="3667">
          <cell r="J3667">
            <v>41290</v>
          </cell>
        </row>
        <row r="3668">
          <cell r="J3668">
            <v>41291</v>
          </cell>
        </row>
        <row r="3669">
          <cell r="J3669">
            <v>41292</v>
          </cell>
        </row>
        <row r="3670">
          <cell r="J3670">
            <v>41295</v>
          </cell>
        </row>
        <row r="3671">
          <cell r="J3671">
            <v>41296</v>
          </cell>
        </row>
        <row r="3672">
          <cell r="J3672">
            <v>41297</v>
          </cell>
        </row>
        <row r="3673">
          <cell r="J3673">
            <v>41298</v>
          </cell>
        </row>
        <row r="3674">
          <cell r="J3674">
            <v>41299</v>
          </cell>
        </row>
        <row r="3675">
          <cell r="J3675">
            <v>41302</v>
          </cell>
        </row>
        <row r="3676">
          <cell r="J3676">
            <v>41303</v>
          </cell>
        </row>
        <row r="3677">
          <cell r="J3677">
            <v>41304</v>
          </cell>
        </row>
        <row r="3678">
          <cell r="J3678">
            <v>41305</v>
          </cell>
        </row>
        <row r="3679">
          <cell r="J3679">
            <v>41306</v>
          </cell>
        </row>
        <row r="3680">
          <cell r="J3680">
            <v>41309</v>
          </cell>
        </row>
        <row r="3681">
          <cell r="J3681">
            <v>41310</v>
          </cell>
        </row>
        <row r="3682">
          <cell r="J3682">
            <v>41311</v>
          </cell>
        </row>
        <row r="3683">
          <cell r="J3683">
            <v>41312</v>
          </cell>
        </row>
        <row r="3684">
          <cell r="J3684">
            <v>41313</v>
          </cell>
        </row>
        <row r="3685">
          <cell r="J3685">
            <v>41316</v>
          </cell>
        </row>
        <row r="3686">
          <cell r="J3686">
            <v>41317</v>
          </cell>
        </row>
        <row r="3687">
          <cell r="J3687">
            <v>41318</v>
          </cell>
        </row>
        <row r="3688">
          <cell r="J3688">
            <v>41319</v>
          </cell>
        </row>
        <row r="3689">
          <cell r="J3689">
            <v>41320</v>
          </cell>
        </row>
        <row r="3690">
          <cell r="J3690">
            <v>41323</v>
          </cell>
        </row>
        <row r="3691">
          <cell r="J3691">
            <v>41324</v>
          </cell>
        </row>
        <row r="3692">
          <cell r="J3692">
            <v>41325</v>
          </cell>
        </row>
        <row r="3693">
          <cell r="J3693">
            <v>41326</v>
          </cell>
        </row>
        <row r="3694">
          <cell r="J3694">
            <v>41327</v>
          </cell>
        </row>
        <row r="3695">
          <cell r="J3695">
            <v>41330</v>
          </cell>
        </row>
        <row r="3696">
          <cell r="J3696">
            <v>41331</v>
          </cell>
        </row>
        <row r="3697">
          <cell r="J3697">
            <v>41332</v>
          </cell>
        </row>
        <row r="3698">
          <cell r="J3698">
            <v>41333</v>
          </cell>
        </row>
        <row r="3699">
          <cell r="J3699">
            <v>41334</v>
          </cell>
        </row>
        <row r="3700">
          <cell r="J3700">
            <v>41337</v>
          </cell>
        </row>
        <row r="3701">
          <cell r="J3701">
            <v>41338</v>
          </cell>
        </row>
        <row r="3702">
          <cell r="J3702">
            <v>41339</v>
          </cell>
        </row>
        <row r="3703">
          <cell r="J3703">
            <v>41340</v>
          </cell>
        </row>
        <row r="3704">
          <cell r="J3704">
            <v>41341</v>
          </cell>
        </row>
        <row r="3705">
          <cell r="J3705">
            <v>41344</v>
          </cell>
        </row>
        <row r="3706">
          <cell r="J3706">
            <v>41345</v>
          </cell>
        </row>
        <row r="3707">
          <cell r="J3707">
            <v>41346</v>
          </cell>
        </row>
        <row r="3708">
          <cell r="J3708">
            <v>41347</v>
          </cell>
        </row>
        <row r="3709">
          <cell r="J3709">
            <v>41348</v>
          </cell>
        </row>
        <row r="3710">
          <cell r="J3710">
            <v>41351</v>
          </cell>
        </row>
        <row r="3711">
          <cell r="J3711">
            <v>41352</v>
          </cell>
        </row>
        <row r="3712">
          <cell r="J3712">
            <v>41353</v>
          </cell>
        </row>
        <row r="3713">
          <cell r="J3713">
            <v>41354</v>
          </cell>
        </row>
        <row r="3714">
          <cell r="J3714">
            <v>41355</v>
          </cell>
        </row>
        <row r="3715">
          <cell r="J3715">
            <v>41358</v>
          </cell>
        </row>
        <row r="3716">
          <cell r="J3716">
            <v>41359</v>
          </cell>
        </row>
        <row r="3717">
          <cell r="J3717">
            <v>41360</v>
          </cell>
        </row>
        <row r="3718">
          <cell r="J3718">
            <v>41361</v>
          </cell>
        </row>
        <row r="3719">
          <cell r="J3719">
            <v>41362</v>
          </cell>
        </row>
        <row r="3720">
          <cell r="J3720">
            <v>41365</v>
          </cell>
        </row>
        <row r="3721">
          <cell r="J3721">
            <v>41366</v>
          </cell>
        </row>
        <row r="3722">
          <cell r="J3722">
            <v>41367</v>
          </cell>
        </row>
        <row r="3723">
          <cell r="J3723">
            <v>41368</v>
          </cell>
        </row>
        <row r="3724">
          <cell r="J3724">
            <v>41369</v>
          </cell>
        </row>
        <row r="3725">
          <cell r="J3725">
            <v>41372</v>
          </cell>
        </row>
        <row r="3726">
          <cell r="J3726">
            <v>41373</v>
          </cell>
        </row>
        <row r="3727">
          <cell r="J3727">
            <v>41374</v>
          </cell>
        </row>
        <row r="3728">
          <cell r="J3728">
            <v>41375</v>
          </cell>
        </row>
        <row r="3729">
          <cell r="J3729">
            <v>41376</v>
          </cell>
        </row>
        <row r="3730">
          <cell r="J3730">
            <v>41379</v>
          </cell>
        </row>
        <row r="3731">
          <cell r="J3731">
            <v>41380</v>
          </cell>
        </row>
        <row r="3732">
          <cell r="J3732">
            <v>41381</v>
          </cell>
        </row>
        <row r="3733">
          <cell r="J3733">
            <v>41382</v>
          </cell>
        </row>
        <row r="3734">
          <cell r="J3734">
            <v>41383</v>
          </cell>
        </row>
        <row r="3735">
          <cell r="J3735">
            <v>41386</v>
          </cell>
        </row>
        <row r="3736">
          <cell r="J3736">
            <v>41387</v>
          </cell>
        </row>
        <row r="3737">
          <cell r="J3737">
            <v>41388</v>
          </cell>
        </row>
        <row r="3738">
          <cell r="J3738">
            <v>41389</v>
          </cell>
        </row>
        <row r="3739">
          <cell r="J3739">
            <v>41390</v>
          </cell>
        </row>
        <row r="3740">
          <cell r="J3740">
            <v>41393</v>
          </cell>
        </row>
        <row r="3741">
          <cell r="J3741">
            <v>41394</v>
          </cell>
        </row>
        <row r="3742">
          <cell r="J3742">
            <v>41395</v>
          </cell>
        </row>
        <row r="3743">
          <cell r="J3743">
            <v>41396</v>
          </cell>
        </row>
        <row r="3744">
          <cell r="J3744">
            <v>41397</v>
          </cell>
        </row>
        <row r="3745">
          <cell r="J3745">
            <v>41400</v>
          </cell>
        </row>
        <row r="3746">
          <cell r="J3746">
            <v>41401</v>
          </cell>
        </row>
        <row r="3747">
          <cell r="J3747">
            <v>41402</v>
          </cell>
        </row>
        <row r="3748">
          <cell r="J3748">
            <v>41403</v>
          </cell>
        </row>
        <row r="3749">
          <cell r="J3749">
            <v>41404</v>
          </cell>
        </row>
        <row r="3750">
          <cell r="J3750">
            <v>41407</v>
          </cell>
        </row>
        <row r="3751">
          <cell r="J3751">
            <v>41408</v>
          </cell>
        </row>
        <row r="3752">
          <cell r="J3752">
            <v>41409</v>
          </cell>
        </row>
        <row r="3753">
          <cell r="J3753">
            <v>41410</v>
          </cell>
        </row>
        <row r="3754">
          <cell r="J3754">
            <v>41411</v>
          </cell>
        </row>
        <row r="3755">
          <cell r="J3755">
            <v>41414</v>
          </cell>
        </row>
        <row r="3756">
          <cell r="J3756">
            <v>41415</v>
          </cell>
        </row>
        <row r="3757">
          <cell r="J3757">
            <v>41416</v>
          </cell>
        </row>
        <row r="3758">
          <cell r="J3758">
            <v>41417</v>
          </cell>
        </row>
        <row r="3759">
          <cell r="J3759">
            <v>41418</v>
          </cell>
        </row>
        <row r="3760">
          <cell r="J3760">
            <v>41421</v>
          </cell>
        </row>
        <row r="3761">
          <cell r="J3761">
            <v>41422</v>
          </cell>
        </row>
        <row r="3762">
          <cell r="J3762">
            <v>41423</v>
          </cell>
        </row>
        <row r="3763">
          <cell r="J3763">
            <v>41424</v>
          </cell>
        </row>
        <row r="3764">
          <cell r="J3764">
            <v>41425</v>
          </cell>
        </row>
        <row r="3765">
          <cell r="J3765">
            <v>41428</v>
          </cell>
        </row>
        <row r="3766">
          <cell r="J3766">
            <v>41429</v>
          </cell>
        </row>
        <row r="3767">
          <cell r="J3767">
            <v>41430</v>
          </cell>
        </row>
        <row r="3768">
          <cell r="J3768">
            <v>41431</v>
          </cell>
        </row>
        <row r="3769">
          <cell r="J3769">
            <v>41432</v>
          </cell>
        </row>
        <row r="3770">
          <cell r="J3770">
            <v>41435</v>
          </cell>
        </row>
        <row r="3771">
          <cell r="J3771">
            <v>41436</v>
          </cell>
        </row>
        <row r="3772">
          <cell r="J3772">
            <v>41437</v>
          </cell>
        </row>
        <row r="3773">
          <cell r="J3773">
            <v>41438</v>
          </cell>
        </row>
        <row r="3774">
          <cell r="J3774">
            <v>41439</v>
          </cell>
        </row>
        <row r="3775">
          <cell r="J3775">
            <v>41442</v>
          </cell>
        </row>
        <row r="3776">
          <cell r="J3776">
            <v>41443</v>
          </cell>
        </row>
        <row r="3777">
          <cell r="J3777">
            <v>41444</v>
          </cell>
        </row>
        <row r="3778">
          <cell r="J3778">
            <v>41445</v>
          </cell>
        </row>
        <row r="3779">
          <cell r="J3779">
            <v>41446</v>
          </cell>
        </row>
        <row r="3780">
          <cell r="J3780">
            <v>41449</v>
          </cell>
        </row>
        <row r="3781">
          <cell r="J3781">
            <v>41450</v>
          </cell>
        </row>
        <row r="3782">
          <cell r="J3782">
            <v>41451</v>
          </cell>
        </row>
        <row r="3783">
          <cell r="J3783">
            <v>41452</v>
          </cell>
        </row>
        <row r="3784">
          <cell r="J3784">
            <v>41453</v>
          </cell>
        </row>
        <row r="3785">
          <cell r="J3785">
            <v>41456</v>
          </cell>
        </row>
        <row r="3786">
          <cell r="J3786">
            <v>41457</v>
          </cell>
        </row>
        <row r="3787">
          <cell r="J3787">
            <v>41458</v>
          </cell>
        </row>
        <row r="3788">
          <cell r="J3788">
            <v>41459</v>
          </cell>
        </row>
        <row r="3789">
          <cell r="J3789">
            <v>41460</v>
          </cell>
        </row>
        <row r="3790">
          <cell r="J3790">
            <v>41463</v>
          </cell>
        </row>
        <row r="3791">
          <cell r="J3791">
            <v>41464</v>
          </cell>
        </row>
        <row r="3792">
          <cell r="J3792">
            <v>41465</v>
          </cell>
        </row>
        <row r="3793">
          <cell r="J3793">
            <v>41466</v>
          </cell>
        </row>
        <row r="3794">
          <cell r="J3794">
            <v>41467</v>
          </cell>
        </row>
        <row r="3795">
          <cell r="J3795">
            <v>41470</v>
          </cell>
        </row>
        <row r="3796">
          <cell r="J3796">
            <v>41471</v>
          </cell>
        </row>
        <row r="3797">
          <cell r="J3797">
            <v>41472</v>
          </cell>
        </row>
        <row r="3798">
          <cell r="J3798">
            <v>41473</v>
          </cell>
        </row>
        <row r="3799">
          <cell r="J3799">
            <v>41474</v>
          </cell>
        </row>
        <row r="3800">
          <cell r="J3800">
            <v>41477</v>
          </cell>
        </row>
        <row r="3801">
          <cell r="J3801">
            <v>41478</v>
          </cell>
        </row>
        <row r="3802">
          <cell r="J3802">
            <v>41479</v>
          </cell>
        </row>
        <row r="3803">
          <cell r="J3803">
            <v>41480</v>
          </cell>
        </row>
        <row r="3804">
          <cell r="J3804">
            <v>41481</v>
          </cell>
        </row>
        <row r="3805">
          <cell r="J3805">
            <v>41484</v>
          </cell>
        </row>
        <row r="3806">
          <cell r="J3806">
            <v>41485</v>
          </cell>
        </row>
        <row r="3807">
          <cell r="J3807">
            <v>41486</v>
          </cell>
        </row>
        <row r="3808">
          <cell r="J3808">
            <v>41487</v>
          </cell>
        </row>
        <row r="3809">
          <cell r="J3809">
            <v>41488</v>
          </cell>
        </row>
        <row r="3810">
          <cell r="J3810">
            <v>41491</v>
          </cell>
        </row>
        <row r="3811">
          <cell r="J3811">
            <v>41492</v>
          </cell>
        </row>
        <row r="3812">
          <cell r="J3812">
            <v>41493</v>
          </cell>
        </row>
        <row r="3813">
          <cell r="J3813">
            <v>41494</v>
          </cell>
        </row>
        <row r="3814">
          <cell r="J3814">
            <v>41495</v>
          </cell>
        </row>
        <row r="3815">
          <cell r="J3815">
            <v>41498</v>
          </cell>
        </row>
        <row r="3816">
          <cell r="J3816">
            <v>41499</v>
          </cell>
        </row>
        <row r="3817">
          <cell r="J3817">
            <v>41500</v>
          </cell>
        </row>
        <row r="3818">
          <cell r="J3818">
            <v>41501</v>
          </cell>
        </row>
        <row r="3819">
          <cell r="J3819">
            <v>41502</v>
          </cell>
        </row>
        <row r="3820">
          <cell r="J3820">
            <v>41505</v>
          </cell>
        </row>
        <row r="3821">
          <cell r="J3821">
            <v>41506</v>
          </cell>
        </row>
        <row r="3822">
          <cell r="J3822">
            <v>41507</v>
          </cell>
        </row>
        <row r="3823">
          <cell r="J3823">
            <v>41508</v>
          </cell>
        </row>
        <row r="3824">
          <cell r="J3824">
            <v>41509</v>
          </cell>
        </row>
        <row r="3825">
          <cell r="J3825">
            <v>41512</v>
          </cell>
        </row>
        <row r="3826">
          <cell r="J3826">
            <v>41513</v>
          </cell>
        </row>
        <row r="3827">
          <cell r="J3827">
            <v>41514</v>
          </cell>
        </row>
        <row r="3828">
          <cell r="J3828">
            <v>41515</v>
          </cell>
        </row>
        <row r="3829">
          <cell r="J3829">
            <v>41516</v>
          </cell>
        </row>
        <row r="3830">
          <cell r="J3830">
            <v>41519</v>
          </cell>
        </row>
        <row r="3831">
          <cell r="J3831">
            <v>41520</v>
          </cell>
        </row>
        <row r="3832">
          <cell r="J3832">
            <v>41521</v>
          </cell>
        </row>
        <row r="3833">
          <cell r="J3833">
            <v>41522</v>
          </cell>
        </row>
        <row r="3834">
          <cell r="J3834">
            <v>41523</v>
          </cell>
        </row>
        <row r="3835">
          <cell r="J3835">
            <v>41526</v>
          </cell>
        </row>
        <row r="3836">
          <cell r="J3836">
            <v>41527</v>
          </cell>
        </row>
        <row r="3837">
          <cell r="J3837">
            <v>41528</v>
          </cell>
        </row>
        <row r="3838">
          <cell r="J3838">
            <v>41529</v>
          </cell>
        </row>
        <row r="3839">
          <cell r="J3839">
            <v>41530</v>
          </cell>
        </row>
        <row r="3840">
          <cell r="J3840">
            <v>41533</v>
          </cell>
        </row>
        <row r="3841">
          <cell r="J3841">
            <v>41534</v>
          </cell>
        </row>
        <row r="3842">
          <cell r="J3842">
            <v>41535</v>
          </cell>
        </row>
        <row r="3843">
          <cell r="J3843">
            <v>41536</v>
          </cell>
        </row>
        <row r="3844">
          <cell r="J3844">
            <v>41537</v>
          </cell>
        </row>
        <row r="3845">
          <cell r="J3845">
            <v>41540</v>
          </cell>
        </row>
        <row r="3846">
          <cell r="J3846">
            <v>41541</v>
          </cell>
        </row>
        <row r="3847">
          <cell r="J3847">
            <v>41542</v>
          </cell>
        </row>
        <row r="3848">
          <cell r="J3848">
            <v>41543</v>
          </cell>
        </row>
        <row r="3849">
          <cell r="J3849">
            <v>41544</v>
          </cell>
        </row>
        <row r="3850">
          <cell r="J3850">
            <v>41547</v>
          </cell>
        </row>
        <row r="3851">
          <cell r="J3851">
            <v>41548</v>
          </cell>
        </row>
        <row r="3852">
          <cell r="J3852">
            <v>41549</v>
          </cell>
        </row>
        <row r="3853">
          <cell r="J3853">
            <v>41550</v>
          </cell>
        </row>
        <row r="3854">
          <cell r="J3854">
            <v>41551</v>
          </cell>
        </row>
        <row r="3855">
          <cell r="J3855">
            <v>41554</v>
          </cell>
        </row>
        <row r="3856">
          <cell r="J3856">
            <v>41555</v>
          </cell>
        </row>
        <row r="3857">
          <cell r="J3857">
            <v>41556</v>
          </cell>
        </row>
        <row r="3858">
          <cell r="J3858">
            <v>41557</v>
          </cell>
        </row>
        <row r="3859">
          <cell r="J3859">
            <v>41558</v>
          </cell>
        </row>
        <row r="3860">
          <cell r="J3860">
            <v>41561</v>
          </cell>
        </row>
        <row r="3861">
          <cell r="J3861">
            <v>41562</v>
          </cell>
        </row>
        <row r="3862">
          <cell r="J3862">
            <v>41563</v>
          </cell>
        </row>
        <row r="3863">
          <cell r="J3863">
            <v>41564</v>
          </cell>
        </row>
        <row r="3864">
          <cell r="J3864">
            <v>41565</v>
          </cell>
        </row>
        <row r="3865">
          <cell r="J3865">
            <v>41568</v>
          </cell>
        </row>
        <row r="3866">
          <cell r="J3866">
            <v>41569</v>
          </cell>
        </row>
        <row r="3867">
          <cell r="J3867">
            <v>41570</v>
          </cell>
        </row>
        <row r="3868">
          <cell r="J3868">
            <v>41571</v>
          </cell>
        </row>
        <row r="3869">
          <cell r="J3869">
            <v>41572</v>
          </cell>
        </row>
        <row r="3870">
          <cell r="J3870">
            <v>41575</v>
          </cell>
        </row>
        <row r="3871">
          <cell r="J3871">
            <v>41576</v>
          </cell>
        </row>
        <row r="3872">
          <cell r="J3872">
            <v>41577</v>
          </cell>
        </row>
        <row r="3873">
          <cell r="J3873">
            <v>41578</v>
          </cell>
        </row>
        <row r="3874">
          <cell r="J3874">
            <v>41579</v>
          </cell>
        </row>
        <row r="3875">
          <cell r="J3875">
            <v>41582</v>
          </cell>
        </row>
        <row r="3876">
          <cell r="J3876">
            <v>41583</v>
          </cell>
        </row>
        <row r="3877">
          <cell r="J3877">
            <v>41584</v>
          </cell>
        </row>
        <row r="3878">
          <cell r="J3878">
            <v>41585</v>
          </cell>
        </row>
        <row r="3879">
          <cell r="J3879">
            <v>41586</v>
          </cell>
        </row>
        <row r="3880">
          <cell r="J3880">
            <v>41589</v>
          </cell>
        </row>
        <row r="3881">
          <cell r="J3881">
            <v>41590</v>
          </cell>
        </row>
        <row r="3882">
          <cell r="J3882">
            <v>41591</v>
          </cell>
        </row>
        <row r="3883">
          <cell r="J3883">
            <v>41592</v>
          </cell>
        </row>
        <row r="3884">
          <cell r="J3884">
            <v>41593</v>
          </cell>
        </row>
        <row r="3885">
          <cell r="J3885">
            <v>41596</v>
          </cell>
        </row>
        <row r="3886">
          <cell r="J3886">
            <v>41597</v>
          </cell>
        </row>
        <row r="3887">
          <cell r="J3887">
            <v>41598</v>
          </cell>
        </row>
        <row r="3888">
          <cell r="J3888">
            <v>41599</v>
          </cell>
        </row>
        <row r="3889">
          <cell r="J3889">
            <v>41600</v>
          </cell>
        </row>
        <row r="3890">
          <cell r="J3890">
            <v>41603</v>
          </cell>
        </row>
        <row r="3891">
          <cell r="J3891">
            <v>41604</v>
          </cell>
        </row>
        <row r="3892">
          <cell r="J3892">
            <v>41605</v>
          </cell>
        </row>
        <row r="3893">
          <cell r="J3893">
            <v>41606</v>
          </cell>
        </row>
        <row r="3894">
          <cell r="J3894">
            <v>41607</v>
          </cell>
        </row>
        <row r="3895">
          <cell r="J3895">
            <v>41610</v>
          </cell>
        </row>
        <row r="3896">
          <cell r="J3896">
            <v>41611</v>
          </cell>
        </row>
        <row r="3897">
          <cell r="J3897">
            <v>41612</v>
          </cell>
        </row>
        <row r="3898">
          <cell r="J3898">
            <v>41613</v>
          </cell>
        </row>
        <row r="3899">
          <cell r="J3899">
            <v>41614</v>
          </cell>
        </row>
        <row r="3900">
          <cell r="J3900">
            <v>41617</v>
          </cell>
        </row>
        <row r="3901">
          <cell r="J3901">
            <v>41618</v>
          </cell>
        </row>
        <row r="3902">
          <cell r="J3902">
            <v>41619</v>
          </cell>
        </row>
        <row r="3903">
          <cell r="J3903">
            <v>41620</v>
          </cell>
        </row>
        <row r="3904">
          <cell r="J3904">
            <v>41621</v>
          </cell>
        </row>
        <row r="3905">
          <cell r="J3905">
            <v>41624</v>
          </cell>
        </row>
        <row r="3906">
          <cell r="J3906">
            <v>41625</v>
          </cell>
        </row>
        <row r="3907">
          <cell r="J3907">
            <v>41626</v>
          </cell>
        </row>
        <row r="3908">
          <cell r="J3908">
            <v>41627</v>
          </cell>
        </row>
        <row r="3909">
          <cell r="J3909">
            <v>41628</v>
          </cell>
        </row>
        <row r="3910">
          <cell r="J3910">
            <v>41631</v>
          </cell>
        </row>
        <row r="3911">
          <cell r="J3911">
            <v>41632</v>
          </cell>
        </row>
        <row r="3912">
          <cell r="J3912">
            <v>41633</v>
          </cell>
        </row>
        <row r="3913">
          <cell r="J3913">
            <v>41634</v>
          </cell>
        </row>
        <row r="3914">
          <cell r="J3914">
            <v>41635</v>
          </cell>
        </row>
        <row r="3915">
          <cell r="J3915">
            <v>41638</v>
          </cell>
        </row>
        <row r="3916">
          <cell r="J3916">
            <v>41639</v>
          </cell>
        </row>
        <row r="3917">
          <cell r="J3917">
            <v>41640</v>
          </cell>
        </row>
        <row r="3918">
          <cell r="J3918">
            <v>41641</v>
          </cell>
        </row>
        <row r="3919">
          <cell r="J3919">
            <v>41642</v>
          </cell>
        </row>
        <row r="3920">
          <cell r="J3920">
            <v>41645</v>
          </cell>
        </row>
        <row r="3921">
          <cell r="J3921">
            <v>41646</v>
          </cell>
        </row>
        <row r="3922">
          <cell r="J3922">
            <v>41647</v>
          </cell>
        </row>
        <row r="3923">
          <cell r="J3923">
            <v>41648</v>
          </cell>
        </row>
        <row r="3924">
          <cell r="J3924">
            <v>41649</v>
          </cell>
        </row>
        <row r="3925">
          <cell r="J3925">
            <v>41652</v>
          </cell>
        </row>
        <row r="3926">
          <cell r="J3926">
            <v>41653</v>
          </cell>
        </row>
        <row r="3927">
          <cell r="J3927">
            <v>41654</v>
          </cell>
        </row>
        <row r="3928">
          <cell r="J3928">
            <v>41655</v>
          </cell>
        </row>
        <row r="3929">
          <cell r="J3929">
            <v>41656</v>
          </cell>
        </row>
        <row r="3930">
          <cell r="J3930">
            <v>41659</v>
          </cell>
        </row>
        <row r="3931">
          <cell r="J3931">
            <v>41660</v>
          </cell>
        </row>
        <row r="3932">
          <cell r="J3932">
            <v>41661</v>
          </cell>
        </row>
        <row r="3933">
          <cell r="J3933">
            <v>41662</v>
          </cell>
        </row>
        <row r="3934">
          <cell r="J3934">
            <v>41663</v>
          </cell>
        </row>
        <row r="3935">
          <cell r="J3935">
            <v>41666</v>
          </cell>
        </row>
        <row r="3936">
          <cell r="J3936">
            <v>41667</v>
          </cell>
        </row>
        <row r="3937">
          <cell r="J3937">
            <v>41668</v>
          </cell>
        </row>
        <row r="3938">
          <cell r="J3938">
            <v>41669</v>
          </cell>
        </row>
        <row r="3939">
          <cell r="J3939">
            <v>41670</v>
          </cell>
        </row>
        <row r="3940">
          <cell r="J3940">
            <v>41673</v>
          </cell>
        </row>
        <row r="3941">
          <cell r="J3941">
            <v>41674</v>
          </cell>
        </row>
        <row r="3942">
          <cell r="J3942">
            <v>41675</v>
          </cell>
        </row>
        <row r="3943">
          <cell r="J3943">
            <v>41676</v>
          </cell>
        </row>
        <row r="3944">
          <cell r="J3944">
            <v>41677</v>
          </cell>
        </row>
        <row r="3945">
          <cell r="J3945">
            <v>41680</v>
          </cell>
        </row>
        <row r="3946">
          <cell r="J3946">
            <v>41681</v>
          </cell>
        </row>
        <row r="3947">
          <cell r="J3947">
            <v>41682</v>
          </cell>
        </row>
        <row r="3948">
          <cell r="J3948">
            <v>41683</v>
          </cell>
        </row>
        <row r="3949">
          <cell r="J3949">
            <v>41684</v>
          </cell>
        </row>
        <row r="3950">
          <cell r="J3950">
            <v>41687</v>
          </cell>
        </row>
        <row r="3951">
          <cell r="J3951">
            <v>41688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Headcount Delegations"/>
      <sheetName val="Master Staffing Data"/>
      <sheetName val="Staff Action Lists"/>
      <sheetName val="Headcount Assurance"/>
      <sheetName val="Headcount Assurance (2)"/>
      <sheetName val="Headcount Assurance (3)"/>
      <sheetName val="DCLG"/>
      <sheetName val="Localism"/>
      <sheetName val="DG-LSU"/>
      <sheetName val="AID"/>
      <sheetName val="FRE"/>
      <sheetName val="ICR"/>
      <sheetName val="LGF"/>
      <sheetName val="LGP"/>
      <sheetName val="TF"/>
      <sheetName val="Neighbourhoods"/>
      <sheetName val="Nei DG"/>
      <sheetName val="EuroProg"/>
      <sheetName val="Housing Standards"/>
      <sheetName val="Housing Supply"/>
      <sheetName val="Cities&amp;Local Growth"/>
      <sheetName val="Planning"/>
      <sheetName val="Finance"/>
      <sheetName val="PCC"/>
      <sheetName val="Localities&amp;London"/>
      <sheetName val="SCPO"/>
      <sheetName val="ET Office"/>
      <sheetName val="Ministerial"/>
      <sheetName val="Comms"/>
      <sheetName val="Strategy"/>
      <sheetName val="Other"/>
      <sheetName val="GRADE LOOKUP"/>
      <sheetName val="Headcount_Delegations"/>
      <sheetName val="Master_Staffing_Data"/>
      <sheetName val="Staff_Action_Lists"/>
      <sheetName val="Headcount_Assurance"/>
      <sheetName val="Headcount_Assurance_(2)"/>
      <sheetName val="Headcount_Assurance_(3)"/>
      <sheetName val="Nei_DG"/>
      <sheetName val="Housing_Standards"/>
      <sheetName val="Housing_Supply"/>
      <sheetName val="Cities&amp;Local_Growth"/>
      <sheetName val="ET_Office"/>
      <sheetName val="GRADE_LOOKUP"/>
    </sheetNames>
    <sheetDataSet>
      <sheetData sheetId="0"/>
      <sheetData sheetId="1">
        <row r="4">
          <cell r="C4" t="str">
            <v>Localism DG Office / LSU</v>
          </cell>
          <cell r="D4">
            <v>0</v>
          </cell>
          <cell r="E4">
            <v>2</v>
          </cell>
          <cell r="F4">
            <v>6</v>
          </cell>
          <cell r="H4">
            <v>4</v>
          </cell>
          <cell r="J4">
            <v>1</v>
          </cell>
          <cell r="K4">
            <v>0</v>
          </cell>
          <cell r="L4">
            <v>1</v>
          </cell>
          <cell r="M4">
            <v>14</v>
          </cell>
          <cell r="N4">
            <v>0</v>
          </cell>
          <cell r="O4">
            <v>0</v>
          </cell>
          <cell r="Q4">
            <v>14</v>
          </cell>
        </row>
        <row r="5">
          <cell r="C5" t="str">
            <v>Analysis and Innovation</v>
          </cell>
          <cell r="D5">
            <v>1</v>
          </cell>
          <cell r="E5">
            <v>10</v>
          </cell>
          <cell r="F5">
            <v>25</v>
          </cell>
          <cell r="G5">
            <v>12</v>
          </cell>
          <cell r="H5">
            <v>31</v>
          </cell>
          <cell r="I5">
            <v>8</v>
          </cell>
          <cell r="J5">
            <v>3</v>
          </cell>
          <cell r="K5">
            <v>1</v>
          </cell>
          <cell r="L5">
            <v>0</v>
          </cell>
          <cell r="M5">
            <v>91</v>
          </cell>
          <cell r="P5">
            <v>1</v>
          </cell>
          <cell r="Q5">
            <v>92</v>
          </cell>
        </row>
        <row r="6">
          <cell r="C6" t="str">
            <v>Fire, Resilience &amp; Emergencies</v>
          </cell>
          <cell r="D6">
            <v>4</v>
          </cell>
          <cell r="E6">
            <v>13.5</v>
          </cell>
          <cell r="F6">
            <v>34.5</v>
          </cell>
          <cell r="G6">
            <v>14</v>
          </cell>
          <cell r="H6">
            <v>41</v>
          </cell>
          <cell r="I6">
            <v>10</v>
          </cell>
          <cell r="J6">
            <v>4</v>
          </cell>
          <cell r="K6">
            <v>1</v>
          </cell>
          <cell r="L6">
            <v>0</v>
          </cell>
          <cell r="M6">
            <v>122</v>
          </cell>
          <cell r="N6">
            <v>0</v>
          </cell>
          <cell r="O6">
            <v>0</v>
          </cell>
          <cell r="P6">
            <v>0</v>
          </cell>
          <cell r="Q6">
            <v>122</v>
          </cell>
        </row>
        <row r="7">
          <cell r="C7" t="str">
            <v>Integration &amp; Community Rights</v>
          </cell>
          <cell r="D7">
            <v>4</v>
          </cell>
          <cell r="E7">
            <v>6</v>
          </cell>
          <cell r="F7">
            <v>14</v>
          </cell>
          <cell r="G7">
            <v>15</v>
          </cell>
          <cell r="H7">
            <v>31</v>
          </cell>
          <cell r="I7">
            <v>3</v>
          </cell>
          <cell r="J7">
            <v>4</v>
          </cell>
          <cell r="K7">
            <v>1</v>
          </cell>
          <cell r="L7">
            <v>0</v>
          </cell>
          <cell r="M7">
            <v>78</v>
          </cell>
          <cell r="N7">
            <v>0</v>
          </cell>
          <cell r="O7">
            <v>0</v>
          </cell>
          <cell r="P7">
            <v>1</v>
          </cell>
          <cell r="Q7">
            <v>79</v>
          </cell>
        </row>
        <row r="8">
          <cell r="C8" t="str">
            <v>Local Government Finance</v>
          </cell>
          <cell r="D8">
            <v>9</v>
          </cell>
          <cell r="E8">
            <v>21</v>
          </cell>
          <cell r="F8">
            <v>34.5</v>
          </cell>
          <cell r="G8">
            <v>5</v>
          </cell>
          <cell r="H8">
            <v>27.5</v>
          </cell>
          <cell r="I8">
            <v>4</v>
          </cell>
          <cell r="J8">
            <v>5</v>
          </cell>
          <cell r="K8">
            <v>1</v>
          </cell>
          <cell r="L8">
            <v>0</v>
          </cell>
          <cell r="M8">
            <v>107</v>
          </cell>
          <cell r="N8">
            <v>0</v>
          </cell>
          <cell r="O8">
            <v>0</v>
          </cell>
          <cell r="Q8">
            <v>107</v>
          </cell>
        </row>
        <row r="9">
          <cell r="C9" t="str">
            <v>Local Government Policy</v>
          </cell>
          <cell r="D9">
            <v>4</v>
          </cell>
          <cell r="E9">
            <v>5</v>
          </cell>
          <cell r="F9">
            <v>19.5</v>
          </cell>
          <cell r="G9">
            <v>6</v>
          </cell>
          <cell r="H9">
            <v>34</v>
          </cell>
          <cell r="I9">
            <v>1</v>
          </cell>
          <cell r="J9">
            <v>5</v>
          </cell>
          <cell r="K9">
            <v>1</v>
          </cell>
          <cell r="L9">
            <v>0</v>
          </cell>
          <cell r="M9">
            <v>75.5</v>
          </cell>
          <cell r="N9">
            <v>0</v>
          </cell>
          <cell r="O9">
            <v>0</v>
          </cell>
          <cell r="P9">
            <v>4</v>
          </cell>
          <cell r="Q9">
            <v>79.5</v>
          </cell>
        </row>
        <row r="10">
          <cell r="C10" t="str">
            <v>Troubled Families Team</v>
          </cell>
          <cell r="D10">
            <v>1</v>
          </cell>
          <cell r="E10">
            <v>7</v>
          </cell>
          <cell r="F10">
            <v>8</v>
          </cell>
          <cell r="G10">
            <v>10</v>
          </cell>
          <cell r="H10">
            <v>5</v>
          </cell>
          <cell r="I10">
            <v>6</v>
          </cell>
          <cell r="J10">
            <v>2</v>
          </cell>
          <cell r="K10">
            <v>1</v>
          </cell>
          <cell r="L10">
            <v>1</v>
          </cell>
          <cell r="M10">
            <v>41</v>
          </cell>
          <cell r="O10">
            <v>3</v>
          </cell>
          <cell r="P10">
            <v>1</v>
          </cell>
          <cell r="Q10">
            <v>45</v>
          </cell>
        </row>
        <row r="12">
          <cell r="C12" t="str">
            <v>Neighbourhoods DG Office</v>
          </cell>
          <cell r="D12">
            <v>1</v>
          </cell>
          <cell r="E12">
            <v>1</v>
          </cell>
          <cell r="F12">
            <v>1</v>
          </cell>
          <cell r="G12">
            <v>1</v>
          </cell>
          <cell r="H12">
            <v>2</v>
          </cell>
          <cell r="I12">
            <v>2</v>
          </cell>
          <cell r="J12">
            <v>1</v>
          </cell>
          <cell r="L12">
            <v>1</v>
          </cell>
          <cell r="M12">
            <v>10</v>
          </cell>
          <cell r="N12">
            <v>0</v>
          </cell>
          <cell r="O12">
            <v>1</v>
          </cell>
          <cell r="Q12">
            <v>11</v>
          </cell>
        </row>
        <row r="13">
          <cell r="C13" t="str">
            <v>European Programmes</v>
          </cell>
          <cell r="D13">
            <v>4</v>
          </cell>
          <cell r="E13">
            <v>30</v>
          </cell>
          <cell r="F13">
            <v>104</v>
          </cell>
          <cell r="G13">
            <v>76</v>
          </cell>
          <cell r="H13">
            <v>45</v>
          </cell>
          <cell r="I13">
            <v>11</v>
          </cell>
          <cell r="J13">
            <v>2</v>
          </cell>
          <cell r="K13">
            <v>1</v>
          </cell>
          <cell r="L13">
            <v>0</v>
          </cell>
          <cell r="M13">
            <v>273</v>
          </cell>
          <cell r="P13">
            <v>4</v>
          </cell>
          <cell r="Q13">
            <v>277</v>
          </cell>
        </row>
        <row r="14">
          <cell r="C14" t="str">
            <v>Housing Standards and Support</v>
          </cell>
          <cell r="D14">
            <v>8</v>
          </cell>
          <cell r="E14">
            <v>23</v>
          </cell>
          <cell r="F14">
            <v>28</v>
          </cell>
          <cell r="G14">
            <v>24</v>
          </cell>
          <cell r="H14">
            <v>40</v>
          </cell>
          <cell r="I14">
            <v>9</v>
          </cell>
          <cell r="J14">
            <v>6</v>
          </cell>
          <cell r="K14">
            <v>1</v>
          </cell>
          <cell r="M14">
            <v>139</v>
          </cell>
          <cell r="N14">
            <v>0</v>
          </cell>
          <cell r="O14">
            <v>0</v>
          </cell>
          <cell r="P14">
            <v>3</v>
          </cell>
          <cell r="Q14">
            <v>142</v>
          </cell>
        </row>
        <row r="15">
          <cell r="C15" t="str">
            <v>Housing Supply</v>
          </cell>
          <cell r="D15">
            <v>2</v>
          </cell>
          <cell r="E15">
            <v>23</v>
          </cell>
          <cell r="F15">
            <v>15</v>
          </cell>
          <cell r="G15">
            <v>13</v>
          </cell>
          <cell r="H15">
            <v>36.5</v>
          </cell>
          <cell r="I15">
            <v>16</v>
          </cell>
          <cell r="J15">
            <v>5</v>
          </cell>
          <cell r="K15">
            <v>1</v>
          </cell>
          <cell r="M15">
            <v>111.5</v>
          </cell>
          <cell r="N15">
            <v>0</v>
          </cell>
          <cell r="O15">
            <v>0</v>
          </cell>
          <cell r="P15">
            <v>2</v>
          </cell>
          <cell r="Q15">
            <v>113.5</v>
          </cell>
        </row>
        <row r="16">
          <cell r="C16" t="str">
            <v>Cities and Local Growth</v>
          </cell>
          <cell r="D16">
            <v>1</v>
          </cell>
          <cell r="E16">
            <v>2</v>
          </cell>
          <cell r="F16">
            <v>9</v>
          </cell>
          <cell r="G16">
            <v>12</v>
          </cell>
          <cell r="H16">
            <v>23</v>
          </cell>
          <cell r="I16">
            <v>3</v>
          </cell>
          <cell r="J16">
            <v>2</v>
          </cell>
          <cell r="K16">
            <v>0</v>
          </cell>
          <cell r="L16">
            <v>0</v>
          </cell>
          <cell r="M16">
            <v>52</v>
          </cell>
          <cell r="P16">
            <v>1</v>
          </cell>
          <cell r="Q16">
            <v>53</v>
          </cell>
        </row>
        <row r="17">
          <cell r="C17" t="str">
            <v>Planning</v>
          </cell>
          <cell r="D17">
            <v>5</v>
          </cell>
          <cell r="E17">
            <v>30</v>
          </cell>
          <cell r="F17">
            <v>32</v>
          </cell>
          <cell r="G17">
            <v>31</v>
          </cell>
          <cell r="H17">
            <v>29</v>
          </cell>
          <cell r="I17">
            <v>11</v>
          </cell>
          <cell r="J17">
            <v>5</v>
          </cell>
          <cell r="K17">
            <v>1</v>
          </cell>
          <cell r="L17">
            <v>0</v>
          </cell>
          <cell r="M17">
            <v>144</v>
          </cell>
          <cell r="N17">
            <v>0</v>
          </cell>
          <cell r="O17">
            <v>0</v>
          </cell>
          <cell r="P17">
            <v>3</v>
          </cell>
          <cell r="Q17">
            <v>147</v>
          </cell>
        </row>
        <row r="21">
          <cell r="C21" t="str">
            <v>Localities and London Team</v>
          </cell>
          <cell r="D21">
            <v>1</v>
          </cell>
          <cell r="E21">
            <v>7</v>
          </cell>
          <cell r="F21">
            <v>4</v>
          </cell>
          <cell r="G21">
            <v>7</v>
          </cell>
          <cell r="H21">
            <v>3</v>
          </cell>
          <cell r="J21">
            <v>1</v>
          </cell>
          <cell r="M21">
            <v>23</v>
          </cell>
          <cell r="N21">
            <v>0</v>
          </cell>
          <cell r="O21">
            <v>0</v>
          </cell>
          <cell r="Q21">
            <v>23</v>
          </cell>
        </row>
        <row r="23">
          <cell r="C23" t="str">
            <v>Executive Team Office</v>
          </cell>
          <cell r="D23">
            <v>0</v>
          </cell>
          <cell r="E23">
            <v>4</v>
          </cell>
          <cell r="F23">
            <v>3</v>
          </cell>
          <cell r="H23">
            <v>2</v>
          </cell>
          <cell r="I23">
            <v>1</v>
          </cell>
          <cell r="J23">
            <v>0</v>
          </cell>
          <cell r="K23">
            <v>1</v>
          </cell>
          <cell r="L23">
            <v>1</v>
          </cell>
          <cell r="M23">
            <v>12</v>
          </cell>
          <cell r="Q23">
            <v>12</v>
          </cell>
        </row>
        <row r="24">
          <cell r="C24" t="str">
            <v>Communication</v>
          </cell>
          <cell r="D24">
            <v>1</v>
          </cell>
          <cell r="E24">
            <v>4</v>
          </cell>
          <cell r="F24">
            <v>12.5</v>
          </cell>
          <cell r="G24">
            <v>13</v>
          </cell>
          <cell r="H24">
            <v>11</v>
          </cell>
          <cell r="I24">
            <v>2</v>
          </cell>
          <cell r="J24">
            <v>2</v>
          </cell>
          <cell r="L24">
            <v>0</v>
          </cell>
          <cell r="M24">
            <v>45.5</v>
          </cell>
          <cell r="N24">
            <v>0</v>
          </cell>
          <cell r="O24">
            <v>0</v>
          </cell>
          <cell r="P24">
            <v>2</v>
          </cell>
          <cell r="Q24">
            <v>47.5</v>
          </cell>
        </row>
        <row r="25">
          <cell r="C25" t="str">
            <v>Ministerial Offices</v>
          </cell>
          <cell r="D25">
            <v>15</v>
          </cell>
          <cell r="E25">
            <v>16</v>
          </cell>
          <cell r="F25">
            <v>15</v>
          </cell>
          <cell r="H25">
            <v>6</v>
          </cell>
          <cell r="I25">
            <v>0</v>
          </cell>
          <cell r="J25">
            <v>1</v>
          </cell>
          <cell r="L25">
            <v>0</v>
          </cell>
          <cell r="M25">
            <v>53</v>
          </cell>
          <cell r="Q25">
            <v>53</v>
          </cell>
        </row>
        <row r="26">
          <cell r="C26" t="str">
            <v>Strategy</v>
          </cell>
          <cell r="D26">
            <v>1</v>
          </cell>
          <cell r="E26">
            <v>5</v>
          </cell>
          <cell r="F26">
            <v>6</v>
          </cell>
          <cell r="G26">
            <v>1</v>
          </cell>
          <cell r="H26">
            <v>9</v>
          </cell>
          <cell r="I26">
            <v>1</v>
          </cell>
          <cell r="J26">
            <v>1</v>
          </cell>
          <cell r="K26">
            <v>0</v>
          </cell>
          <cell r="L26">
            <v>0</v>
          </cell>
          <cell r="M26">
            <v>24</v>
          </cell>
          <cell r="P26">
            <v>1</v>
          </cell>
          <cell r="Q26">
            <v>25</v>
          </cell>
        </row>
        <row r="28">
          <cell r="B28" t="str">
            <v>Other</v>
          </cell>
          <cell r="D28">
            <v>0</v>
          </cell>
          <cell r="E28">
            <v>0</v>
          </cell>
          <cell r="F28">
            <v>0</v>
          </cell>
          <cell r="G28">
            <v>0</v>
          </cell>
          <cell r="H28">
            <v>0</v>
          </cell>
          <cell r="I28">
            <v>0</v>
          </cell>
          <cell r="J28">
            <v>0</v>
          </cell>
          <cell r="K28">
            <v>0</v>
          </cell>
          <cell r="L28">
            <v>0</v>
          </cell>
          <cell r="M28">
            <v>0</v>
          </cell>
          <cell r="N28">
            <v>0</v>
          </cell>
          <cell r="O28">
            <v>0</v>
          </cell>
          <cell r="P28">
            <v>0</v>
          </cell>
          <cell r="Q28">
            <v>0</v>
          </cell>
        </row>
        <row r="29">
          <cell r="B29" t="str">
            <v>Grand Total</v>
          </cell>
          <cell r="D29">
            <v>94.5</v>
          </cell>
          <cell r="E29">
            <v>253.5</v>
          </cell>
          <cell r="F29">
            <v>437.5</v>
          </cell>
          <cell r="G29">
            <v>295.5</v>
          </cell>
          <cell r="H29">
            <v>420.5</v>
          </cell>
          <cell r="I29">
            <v>107</v>
          </cell>
          <cell r="J29">
            <v>58</v>
          </cell>
          <cell r="K29">
            <v>13</v>
          </cell>
          <cell r="L29">
            <v>4</v>
          </cell>
          <cell r="M29">
            <v>1683.5</v>
          </cell>
          <cell r="N29">
            <v>0</v>
          </cell>
          <cell r="O29">
            <v>10</v>
          </cell>
          <cell r="P29">
            <v>23</v>
          </cell>
          <cell r="Q29">
            <v>1716.5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sure List &lt;50% probability"/>
      <sheetName val=" RDEL"/>
      <sheetName val=" CDEL GRANT"/>
      <sheetName val=" CDEL FT"/>
      <sheetName val="Portfolio detail (2)"/>
      <sheetName val="Portfolio detail"/>
      <sheetName val="CDEL Grant Commitments"/>
      <sheetName val="Directors &amp; FBPS"/>
      <sheetName val="RDEL INCOME"/>
      <sheetName val="FOR Committed data"/>
      <sheetName val="Current Month (Tbl 8)"/>
      <sheetName val="Wkstream and other mapping"/>
      <sheetName val="Admin pivot (tlb88)"/>
      <sheetName val="Prior Month (Tbl 88)"/>
      <sheetName val="Committments 22.05.19"/>
      <sheetName val="Subsegment Name"/>
      <sheetName val="RDEL commitments"/>
      <sheetName val=" CDEL GRANT (2)"/>
      <sheetName val="PIVOT"/>
      <sheetName val=" RDEL Commitments"/>
      <sheetName val=" CDEL GRANT Commitments"/>
      <sheetName val=" CDEL FT Commitments"/>
      <sheetName val="WB1920"/>
      <sheetName val="SDP mapping"/>
      <sheetName val="PSL"/>
      <sheetName val="Table of Everything - June 19 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artment Resource"/>
      <sheetName val="Additional Resource"/>
      <sheetName val="ONS and Unpaid DCLG"/>
      <sheetName val="Additional Resource Prep"/>
      <sheetName val="PMR"/>
      <sheetName val="July Allowances"/>
      <sheetName val="Open Absence"/>
      <sheetName val="LOA"/>
      <sheetName val="LOOKUP"/>
      <sheetName val="Sheet1"/>
      <sheetName val="Department_Resource"/>
      <sheetName val="Additional_Resource"/>
      <sheetName val="ONS_and_Unpaid_DCLG"/>
      <sheetName val="Additional_Resource_Prep"/>
      <sheetName val="July_Allowances"/>
      <sheetName val="Open_Absence"/>
    </sheetNames>
    <sheetDataSet>
      <sheetData sheetId="0"/>
      <sheetData sheetId="1"/>
      <sheetData sheetId="2"/>
      <sheetData sheetId="3"/>
      <sheetData sheetId="4"/>
      <sheetData sheetId="5"/>
      <sheetData sheetId="6"/>
      <sheetData sheetId="7"/>
      <sheetData sheetId="8">
        <row r="1">
          <cell r="A1" t="str">
            <v>PIMS Job Code</v>
          </cell>
          <cell r="B1" t="str">
            <v>Reporting Grade</v>
          </cell>
          <cell r="D1" t="str">
            <v>PIMS Directorate</v>
          </cell>
          <cell r="E1" t="str">
            <v>Reporting Directorate</v>
          </cell>
          <cell r="J1" t="str">
            <v>Payband</v>
          </cell>
          <cell r="K1" t="str">
            <v>Min</v>
          </cell>
        </row>
        <row r="2">
          <cell r="A2" t="str">
            <v>PB0.9</v>
          </cell>
          <cell r="B2" t="str">
            <v>Other Grades</v>
          </cell>
          <cell r="E2" t="str">
            <v>Other</v>
          </cell>
          <cell r="J2" t="str">
            <v>PB0.9</v>
          </cell>
          <cell r="K2">
            <v>18200</v>
          </cell>
        </row>
        <row r="3">
          <cell r="A3" t="str">
            <v>PB2.0</v>
          </cell>
          <cell r="B3" t="str">
            <v>AO</v>
          </cell>
          <cell r="D3" t="str">
            <v>Analysis and Innovation</v>
          </cell>
          <cell r="E3" t="str">
            <v>AID</v>
          </cell>
          <cell r="J3" t="str">
            <v>PB2.0</v>
          </cell>
          <cell r="K3">
            <v>19935</v>
          </cell>
        </row>
        <row r="4">
          <cell r="A4" t="str">
            <v>PB2.1</v>
          </cell>
          <cell r="B4" t="str">
            <v>AO</v>
          </cell>
          <cell r="D4" t="str">
            <v>Champion for Active &amp; Safer Co</v>
          </cell>
          <cell r="E4" t="str">
            <v>SCPO</v>
          </cell>
          <cell r="J4" t="str">
            <v>PB2.1</v>
          </cell>
          <cell r="K4">
            <v>23218</v>
          </cell>
        </row>
        <row r="5">
          <cell r="A5" t="str">
            <v>PB3.0</v>
          </cell>
          <cell r="B5" t="str">
            <v>EO</v>
          </cell>
          <cell r="D5" t="str">
            <v>Chief Fire &amp; Rescue Advisor</v>
          </cell>
          <cell r="E5" t="str">
            <v>CFRAU</v>
          </cell>
          <cell r="J5" t="str">
            <v>PB3.0</v>
          </cell>
          <cell r="K5">
            <v>23175</v>
          </cell>
        </row>
        <row r="6">
          <cell r="A6" t="str">
            <v>PB3.2</v>
          </cell>
          <cell r="B6" t="str">
            <v>EO</v>
          </cell>
          <cell r="D6" t="str">
            <v>Communication</v>
          </cell>
          <cell r="E6" t="str">
            <v>SCPO</v>
          </cell>
          <cell r="J6" t="str">
            <v>PB3.2</v>
          </cell>
          <cell r="K6">
            <v>26000</v>
          </cell>
        </row>
        <row r="7">
          <cell r="A7" t="str">
            <v>PB3.3</v>
          </cell>
          <cell r="B7" t="str">
            <v>EO</v>
          </cell>
          <cell r="D7" t="str">
            <v>European Programmes</v>
          </cell>
          <cell r="E7" t="str">
            <v>Euro Prog</v>
          </cell>
          <cell r="J7" t="str">
            <v>PB3.3</v>
          </cell>
          <cell r="K7">
            <v>26000</v>
          </cell>
        </row>
        <row r="8">
          <cell r="A8" t="str">
            <v>PB4.0</v>
          </cell>
          <cell r="B8" t="str">
            <v>HEO</v>
          </cell>
          <cell r="D8" t="str">
            <v>Executive Team Office</v>
          </cell>
          <cell r="E8" t="str">
            <v>SCPO</v>
          </cell>
          <cell r="J8" t="str">
            <v>PB4.0</v>
          </cell>
          <cell r="K8">
            <v>28180</v>
          </cell>
        </row>
        <row r="9">
          <cell r="A9" t="str">
            <v>PB4.1</v>
          </cell>
          <cell r="B9" t="str">
            <v>HEO</v>
          </cell>
          <cell r="D9" t="str">
            <v>FCS</v>
          </cell>
          <cell r="E9" t="str">
            <v>FCS DG</v>
          </cell>
          <cell r="J9" t="str">
            <v>PB4.1</v>
          </cell>
          <cell r="K9">
            <v>31940</v>
          </cell>
        </row>
        <row r="10">
          <cell r="A10" t="str">
            <v>PB4.2</v>
          </cell>
          <cell r="B10" t="str">
            <v>HEO</v>
          </cell>
          <cell r="D10" t="str">
            <v>Finance</v>
          </cell>
          <cell r="E10" t="str">
            <v>Finance</v>
          </cell>
          <cell r="J10" t="str">
            <v>PB4.2</v>
          </cell>
          <cell r="K10">
            <v>28179</v>
          </cell>
        </row>
        <row r="11">
          <cell r="A11" t="str">
            <v>PB4.3</v>
          </cell>
          <cell r="B11" t="str">
            <v>HEO</v>
          </cell>
          <cell r="D11" t="str">
            <v>Fire, Resilience &amp; Emergencies</v>
          </cell>
          <cell r="E11" t="str">
            <v>FRE</v>
          </cell>
          <cell r="J11" t="str">
            <v>PB4.3</v>
          </cell>
          <cell r="K11">
            <v>31000</v>
          </cell>
        </row>
        <row r="12">
          <cell r="A12" t="str">
            <v>PB4.5</v>
          </cell>
          <cell r="B12" t="str">
            <v>HEO</v>
          </cell>
          <cell r="D12" t="str">
            <v>Housing</v>
          </cell>
          <cell r="E12" t="str">
            <v>Housing</v>
          </cell>
          <cell r="J12" t="str">
            <v>PB4.5</v>
          </cell>
          <cell r="K12">
            <v>35342</v>
          </cell>
        </row>
        <row r="13">
          <cell r="A13" t="str">
            <v>PB4.6</v>
          </cell>
          <cell r="B13" t="str">
            <v>HEO</v>
          </cell>
          <cell r="D13" t="str">
            <v>Integration &amp; Community Rights</v>
          </cell>
          <cell r="E13" t="str">
            <v>ICR</v>
          </cell>
          <cell r="J13" t="str">
            <v>PB4.6</v>
          </cell>
          <cell r="K13">
            <v>34077</v>
          </cell>
        </row>
        <row r="14">
          <cell r="A14" t="str">
            <v>PB4.7</v>
          </cell>
          <cell r="B14" t="str">
            <v>HEO</v>
          </cell>
          <cell r="D14" t="str">
            <v>Internal Audit</v>
          </cell>
          <cell r="E14" t="str">
            <v>IAD</v>
          </cell>
          <cell r="J14" t="str">
            <v>PB4.7</v>
          </cell>
          <cell r="K14">
            <v>31000</v>
          </cell>
        </row>
        <row r="15">
          <cell r="A15" t="str">
            <v>PB4.9</v>
          </cell>
          <cell r="B15" t="str">
            <v>Fast Stream</v>
          </cell>
          <cell r="D15" t="str">
            <v>Land and Development</v>
          </cell>
          <cell r="E15" t="str">
            <v>Land &amp; Dev</v>
          </cell>
          <cell r="J15" t="str">
            <v>PB4.9</v>
          </cell>
          <cell r="K15">
            <v>27000</v>
          </cell>
        </row>
        <row r="16">
          <cell r="A16" t="str">
            <v>PB5.0</v>
          </cell>
          <cell r="B16" t="str">
            <v>SEO</v>
          </cell>
          <cell r="D16" t="str">
            <v>Legal</v>
          </cell>
          <cell r="E16" t="str">
            <v>Other</v>
          </cell>
          <cell r="J16" t="str">
            <v>PB5.0</v>
          </cell>
          <cell r="K16">
            <v>33920</v>
          </cell>
        </row>
        <row r="17">
          <cell r="A17" t="str">
            <v>PB5.1</v>
          </cell>
          <cell r="B17" t="str">
            <v>SEO</v>
          </cell>
          <cell r="D17" t="str">
            <v>LOC</v>
          </cell>
          <cell r="E17" t="str">
            <v>Loc DG / LSU</v>
          </cell>
          <cell r="J17" t="str">
            <v>PB5.1</v>
          </cell>
          <cell r="K17">
            <v>36500</v>
          </cell>
        </row>
        <row r="18">
          <cell r="A18" t="str">
            <v>PB5.2</v>
          </cell>
          <cell r="B18" t="str">
            <v>SEO</v>
          </cell>
          <cell r="D18" t="str">
            <v>Local Government Finance</v>
          </cell>
          <cell r="E18" t="str">
            <v>LGF</v>
          </cell>
          <cell r="J18" t="str">
            <v>PB5.2</v>
          </cell>
          <cell r="K18">
            <v>36500</v>
          </cell>
        </row>
        <row r="19">
          <cell r="A19" t="str">
            <v>PB5.3</v>
          </cell>
          <cell r="B19" t="str">
            <v>SEO</v>
          </cell>
          <cell r="D19" t="str">
            <v>Local Government Policy</v>
          </cell>
          <cell r="E19" t="str">
            <v>LGP</v>
          </cell>
          <cell r="J19" t="str">
            <v>PB5.3</v>
          </cell>
          <cell r="K19">
            <v>33920</v>
          </cell>
        </row>
        <row r="20">
          <cell r="A20" t="str">
            <v>PB5.4</v>
          </cell>
          <cell r="B20" t="str">
            <v>SEO</v>
          </cell>
          <cell r="D20" t="str">
            <v>Local Growth</v>
          </cell>
          <cell r="E20" t="str">
            <v>Loc Growth</v>
          </cell>
          <cell r="J20" t="str">
            <v>PB5.4</v>
          </cell>
          <cell r="K20">
            <v>36500</v>
          </cell>
        </row>
        <row r="21">
          <cell r="A21" t="str">
            <v>PB5.5</v>
          </cell>
          <cell r="B21" t="str">
            <v>SEO</v>
          </cell>
          <cell r="D21" t="str">
            <v>LSU</v>
          </cell>
          <cell r="E21" t="str">
            <v>Loc DG / LSU</v>
          </cell>
          <cell r="J21" t="str">
            <v>PB5.5</v>
          </cell>
          <cell r="K21">
            <v>39611</v>
          </cell>
        </row>
        <row r="22">
          <cell r="A22" t="str">
            <v>PB5.6</v>
          </cell>
          <cell r="B22" t="str">
            <v>SEO</v>
          </cell>
          <cell r="D22" t="str">
            <v>Ministerial Offices</v>
          </cell>
          <cell r="E22" t="str">
            <v>SCPO</v>
          </cell>
          <cell r="J22" t="str">
            <v>PB5.6</v>
          </cell>
          <cell r="K22">
            <v>36506</v>
          </cell>
        </row>
        <row r="23">
          <cell r="A23" t="str">
            <v>PB5.8</v>
          </cell>
          <cell r="B23" t="str">
            <v>SEO</v>
          </cell>
          <cell r="D23" t="str">
            <v>NEI</v>
          </cell>
          <cell r="E23" t="str">
            <v>Nei DG</v>
          </cell>
          <cell r="J23" t="str">
            <v>PB5.8</v>
          </cell>
          <cell r="K23">
            <v>39618</v>
          </cell>
        </row>
        <row r="24">
          <cell r="A24" t="str">
            <v>PB6.0</v>
          </cell>
          <cell r="B24" t="str">
            <v>G7</v>
          </cell>
          <cell r="D24" t="str">
            <v>People Capability &amp; Change</v>
          </cell>
          <cell r="E24" t="str">
            <v>PCC</v>
          </cell>
          <cell r="J24" t="str">
            <v>PB6.0</v>
          </cell>
          <cell r="K24">
            <v>44555</v>
          </cell>
        </row>
        <row r="25">
          <cell r="A25" t="str">
            <v>PB6.1</v>
          </cell>
          <cell r="B25" t="str">
            <v>G7</v>
          </cell>
          <cell r="D25" t="str">
            <v>Performance and Places</v>
          </cell>
          <cell r="E25" t="str">
            <v>PeP</v>
          </cell>
          <cell r="J25" t="str">
            <v>PB6.1</v>
          </cell>
          <cell r="K25">
            <v>48500</v>
          </cell>
        </row>
        <row r="26">
          <cell r="A26" t="str">
            <v>PB7.0</v>
          </cell>
          <cell r="B26" t="str">
            <v>G6</v>
          </cell>
          <cell r="D26" t="str">
            <v>Planning</v>
          </cell>
          <cell r="E26" t="str">
            <v>Planning</v>
          </cell>
          <cell r="J26" t="str">
            <v>PB7.0</v>
          </cell>
          <cell r="K26">
            <v>53625</v>
          </cell>
        </row>
        <row r="27">
          <cell r="A27" t="str">
            <v>PB7.1</v>
          </cell>
          <cell r="B27" t="str">
            <v>G6</v>
          </cell>
          <cell r="D27" t="str">
            <v>SCPO</v>
          </cell>
          <cell r="E27" t="str">
            <v>SCPO</v>
          </cell>
          <cell r="J27" t="str">
            <v>PB7.1</v>
          </cell>
          <cell r="K27">
            <v>58500</v>
          </cell>
        </row>
        <row r="28">
          <cell r="A28" t="str">
            <v>PB7.1P</v>
          </cell>
          <cell r="B28" t="str">
            <v>G6</v>
          </cell>
          <cell r="D28" t="str">
            <v>Strategy</v>
          </cell>
          <cell r="E28" t="str">
            <v>SCPO</v>
          </cell>
          <cell r="J28" t="str">
            <v>PB7.1P</v>
          </cell>
          <cell r="K28">
            <v>58500</v>
          </cell>
        </row>
        <row r="29">
          <cell r="A29" t="str">
            <v>PERM S</v>
          </cell>
          <cell r="B29" t="str">
            <v>Perm Sec / DG</v>
          </cell>
          <cell r="D29" t="str">
            <v>TF</v>
          </cell>
          <cell r="E29" t="str">
            <v>Troubled Families</v>
          </cell>
          <cell r="J29" t="str">
            <v>PERM S</v>
          </cell>
          <cell r="K29">
            <v>160000</v>
          </cell>
        </row>
        <row r="30">
          <cell r="A30" t="str">
            <v>SCSB1A</v>
          </cell>
          <cell r="B30" t="str">
            <v>Deputy Director</v>
          </cell>
          <cell r="D30" t="str">
            <v>YTBA</v>
          </cell>
          <cell r="E30" t="str">
            <v>Other</v>
          </cell>
          <cell r="J30" t="str">
            <v>SCSB1A</v>
          </cell>
          <cell r="K30">
            <v>67600</v>
          </cell>
        </row>
        <row r="31">
          <cell r="A31" t="str">
            <v>SCSPB1</v>
          </cell>
          <cell r="B31" t="str">
            <v>Deputy Director</v>
          </cell>
          <cell r="D31" t="str">
            <v>Cities and Local Growth</v>
          </cell>
          <cell r="E31" t="str">
            <v>Cities &amp; Local Growth</v>
          </cell>
          <cell r="J31" t="str">
            <v>SCSPB1</v>
          </cell>
          <cell r="K31">
            <v>63000</v>
          </cell>
        </row>
        <row r="32">
          <cell r="A32" t="str">
            <v>SCSPB2</v>
          </cell>
          <cell r="B32" t="str">
            <v>Director</v>
          </cell>
          <cell r="D32" t="str">
            <v>Troubled Families Team</v>
          </cell>
          <cell r="E32" t="str">
            <v>Troubled Families</v>
          </cell>
          <cell r="J32" t="str">
            <v>SCSPB2</v>
          </cell>
          <cell r="K32">
            <v>86000</v>
          </cell>
        </row>
        <row r="33">
          <cell r="A33" t="str">
            <v>SCSPB3</v>
          </cell>
          <cell r="B33" t="str">
            <v>Perm Sec / DG</v>
          </cell>
          <cell r="D33" t="str">
            <v>Localities and London Team</v>
          </cell>
          <cell r="E33" t="str">
            <v>Localities and London Team</v>
          </cell>
          <cell r="J33" t="str">
            <v>SCSPB3</v>
          </cell>
          <cell r="K33">
            <v>105000</v>
          </cell>
        </row>
        <row r="34">
          <cell r="A34" t="str">
            <v>CONTR</v>
          </cell>
          <cell r="B34" t="str">
            <v>Other Grades</v>
          </cell>
          <cell r="D34" t="str">
            <v>Housing Standards and Support</v>
          </cell>
          <cell r="E34" t="str">
            <v>Housing Standards</v>
          </cell>
          <cell r="J34" t="str">
            <v>CONTR</v>
          </cell>
          <cell r="K34">
            <v>101250</v>
          </cell>
        </row>
        <row r="35">
          <cell r="A35" t="str">
            <v>CONSUL</v>
          </cell>
          <cell r="B35" t="str">
            <v>Other Grades</v>
          </cell>
          <cell r="D35" t="str">
            <v>Housing Supply</v>
          </cell>
          <cell r="E35" t="str">
            <v>Housing Supply</v>
          </cell>
          <cell r="J35" t="str">
            <v>CONSUL</v>
          </cell>
          <cell r="K35">
            <v>0</v>
          </cell>
        </row>
        <row r="36">
          <cell r="A36" t="str">
            <v>CLERAD</v>
          </cell>
          <cell r="B36" t="str">
            <v>Other Grades</v>
          </cell>
          <cell r="D36" t="str">
            <v>Central Finance</v>
          </cell>
          <cell r="E36" t="str">
            <v>Finance</v>
          </cell>
          <cell r="J36" t="str">
            <v>CLERAD</v>
          </cell>
          <cell r="K36">
            <v>33750</v>
          </cell>
        </row>
        <row r="37">
          <cell r="A37" t="str">
            <v>PB3.1</v>
          </cell>
          <cell r="B37" t="str">
            <v>EO</v>
          </cell>
          <cell r="D37" t="str">
            <v>F</v>
          </cell>
          <cell r="E37" t="str">
            <v>Finance</v>
          </cell>
          <cell r="J37" t="str">
            <v>PB3.1</v>
          </cell>
          <cell r="K37">
            <v>23175</v>
          </cell>
        </row>
        <row r="38">
          <cell r="D38" t="str">
            <v>Finance Change</v>
          </cell>
          <cell r="E38" t="str">
            <v>Finance</v>
          </cell>
          <cell r="J38" t="str">
            <v>PB3.4</v>
          </cell>
          <cell r="K38">
            <v>26868</v>
          </cell>
        </row>
        <row r="39">
          <cell r="D39" t="str">
            <v>Finance Shared Service Div</v>
          </cell>
          <cell r="E39" t="str">
            <v>Finance</v>
          </cell>
        </row>
        <row r="40">
          <cell r="D40" t="str">
            <v>Knowledge &amp; IT</v>
          </cell>
          <cell r="E40" t="str">
            <v>Finance</v>
          </cell>
        </row>
        <row r="41">
          <cell r="D41" t="str">
            <v>Property Asset Management Unit</v>
          </cell>
          <cell r="E41" t="str">
            <v>Finance</v>
          </cell>
        </row>
        <row r="42">
          <cell r="D42" t="str">
            <v>DCLG114</v>
          </cell>
          <cell r="E42" t="str">
            <v>Localities and London Team</v>
          </cell>
        </row>
        <row r="43">
          <cell r="D43" t="str">
            <v>Localities Central Team</v>
          </cell>
          <cell r="E43" t="str">
            <v>Localities and London Team</v>
          </cell>
        </row>
        <row r="44">
          <cell r="D44" t="str">
            <v>Localities Leads</v>
          </cell>
          <cell r="E44" t="str">
            <v>Localities and London Team</v>
          </cell>
        </row>
        <row r="45">
          <cell r="D45" t="str">
            <v>London Futures Team</v>
          </cell>
          <cell r="E45" t="str">
            <v>Localities and London Team</v>
          </cell>
        </row>
        <row r="46">
          <cell r="D46" t="str">
            <v>London Policy team</v>
          </cell>
          <cell r="E46" t="str">
            <v>Localities and London Team</v>
          </cell>
        </row>
        <row r="47">
          <cell r="D47" t="str">
            <v>Policy Profession Support Team</v>
          </cell>
          <cell r="E47" t="str">
            <v>Localities and London Team</v>
          </cell>
        </row>
        <row r="48">
          <cell r="D48" t="str">
            <v>Better Department</v>
          </cell>
          <cell r="E48" t="str">
            <v>PCC</v>
          </cell>
        </row>
        <row r="49">
          <cell r="D49" t="str">
            <v>HR Operations</v>
          </cell>
          <cell r="E49" t="str">
            <v>PCC</v>
          </cell>
        </row>
        <row r="50">
          <cell r="D50" t="str">
            <v>HR Strategy and Policy</v>
          </cell>
          <cell r="E50" t="str">
            <v>PCC</v>
          </cell>
        </row>
        <row r="51">
          <cell r="D51" t="str">
            <v>Organisational Effectiveness</v>
          </cell>
          <cell r="E51" t="str">
            <v>PCC</v>
          </cell>
        </row>
        <row r="52">
          <cell r="D52" t="str">
            <v>PCAC</v>
          </cell>
          <cell r="E52" t="str">
            <v>PCC</v>
          </cell>
        </row>
        <row r="53">
          <cell r="D53" t="str">
            <v>Resourcing</v>
          </cell>
          <cell r="E53" t="str">
            <v>PCC</v>
          </cell>
        </row>
      </sheetData>
      <sheetData sheetId="9"/>
      <sheetData sheetId="10"/>
      <sheetData sheetId="11"/>
      <sheetData sheetId="12"/>
      <sheetData sheetId="13"/>
      <sheetData sheetId="14"/>
      <sheetData sheetId="1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B&gt;"/>
      <sheetName val="Quadcard 1"/>
      <sheetName val="Other Measures"/>
      <sheetName val="LONGLIST"/>
      <sheetName val="Scorecard"/>
      <sheetName val="Fiscal&gt;"/>
      <sheetName val="Tables for Cx"/>
      <sheetName val="Charts &amp; past forecasts"/>
      <sheetName val="FSP input"/>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 val="Data (monthly)"/>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dcard 1"/>
    </sheetNames>
    <sheetDataSet>
      <sheetData sheetId="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ly summary"/>
      <sheetName val="forecast"/>
      <sheetName val="Dint 13"/>
      <sheetName val="Expresumm"/>
      <sheetName val="cgint&amp;div"/>
      <sheetName val="Data (monthly)"/>
      <sheetName val="Output to BRIAN"/>
      <sheetName val="Output to eTC  (F) "/>
      <sheetName val="SotND"/>
      <sheetName val="Output to eTC  "/>
      <sheetName val="OutturnNotes"/>
      <sheetName val="Download"/>
    </sheetNames>
    <sheetDataSet>
      <sheetData sheetId="0"/>
      <sheetData sheetId="1" refreshError="1"/>
      <sheetData sheetId="2">
        <row r="2">
          <cell r="B2" t="str">
            <v>April</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 val="Dint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row r="2">
          <cell r="D2">
            <v>0</v>
          </cell>
        </row>
      </sheetData>
      <sheetData sheetId="2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B&gt;"/>
      <sheetName val="Quadcard 1"/>
      <sheetName val="Other Measures"/>
      <sheetName val="LONGLIST"/>
      <sheetName val="Scorecard"/>
      <sheetName val="Fiscal&gt;"/>
      <sheetName val="Tables for Cx"/>
      <sheetName val="Charts &amp; past forecasts"/>
      <sheetName val="FSP input"/>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ncharts"/>
      <sheetName val="Table"/>
      <sheetName val="Table (2)"/>
      <sheetName val="Index"/>
      <sheetName val="Control Sheet"/>
      <sheetName val="Stata format for CSV"/>
      <sheetName val="STATA Format"/>
      <sheetName val="NGDP"/>
      <sheetName val="UKGDP"/>
      <sheetName val="Demand"/>
      <sheetName val="HHconsumption "/>
      <sheetName val="Govconsumption"/>
      <sheetName val="Fixedinv"/>
      <sheetName val="Businessinv"/>
      <sheetName val="Govtinv"/>
      <sheetName val="Privatedwellingsinv"/>
      <sheetName val="Inventories"/>
      <sheetName val="X"/>
      <sheetName val="M"/>
      <sheetName val="Currentacc%GDP"/>
      <sheetName val="CPI"/>
      <sheetName val="CPI histograms"/>
      <sheetName val="RPI"/>
      <sheetName val="Deflator "/>
      <sheetName val="Empl"/>
      <sheetName val="Prod"/>
      <sheetName val="Wages&amp;Salaries"/>
      <sheetName val="Earnings"/>
      <sheetName val="Unemplrate"/>
      <sheetName val="Houseprices"/>
      <sheetName val="CC"/>
      <sheetName val="RHHDI"/>
      <sheetName val="Savingratio"/>
      <sheetName val="WorldGDP"/>
      <sheetName val="EuroGDP"/>
      <sheetName val="Worldtrade"/>
      <sheetName val="UKexportmarkets"/>
    </sheetNames>
    <sheetDataSet>
      <sheetData sheetId="0"/>
      <sheetData sheetId="1"/>
      <sheetData sheetId="2"/>
      <sheetData sheetId="3"/>
      <sheetData sheetId="4">
        <row r="4">
          <cell r="I4">
            <v>2016</v>
          </cell>
        </row>
      </sheetData>
      <sheetData sheetId="5"/>
      <sheetData sheetId="6"/>
      <sheetData sheetId="7"/>
      <sheetData sheetId="8"/>
      <sheetData sheetId="9"/>
      <sheetData sheetId="10">
        <row r="5">
          <cell r="A5" t="str">
            <v>1997 November PBR</v>
          </cell>
        </row>
        <row r="6">
          <cell r="A6" t="str">
            <v>1998 Winter Internal</v>
          </cell>
        </row>
        <row r="7">
          <cell r="A7" t="str">
            <v>1998 EFSR</v>
          </cell>
        </row>
        <row r="8">
          <cell r="A8" t="str">
            <v>1999 November PBR</v>
          </cell>
        </row>
        <row r="9">
          <cell r="A9" t="str">
            <v>2000 November PBR</v>
          </cell>
        </row>
        <row r="10">
          <cell r="A10" t="str">
            <v>2001 November PBR</v>
          </cell>
        </row>
        <row r="11">
          <cell r="A11" t="str">
            <v>2002 December PBR</v>
          </cell>
        </row>
        <row r="12">
          <cell r="A12" t="str">
            <v>2003 December PBR</v>
          </cell>
        </row>
        <row r="13">
          <cell r="A13" t="str">
            <v>2004 December PBR</v>
          </cell>
        </row>
        <row r="14">
          <cell r="A14" t="str">
            <v>2005 December PBR</v>
          </cell>
        </row>
        <row r="15">
          <cell r="A15" t="str">
            <v>2006 December PBR</v>
          </cell>
        </row>
        <row r="16">
          <cell r="A16" t="str">
            <v>2007 October PBR</v>
          </cell>
        </row>
        <row r="17">
          <cell r="A17" t="str">
            <v>2008 October PBR</v>
          </cell>
        </row>
        <row r="18">
          <cell r="A18" t="str">
            <v>2009 October PBR</v>
          </cell>
        </row>
        <row r="19">
          <cell r="A19">
            <v>40483</v>
          </cell>
        </row>
        <row r="20">
          <cell r="A20">
            <v>40848</v>
          </cell>
        </row>
        <row r="21">
          <cell r="A21">
            <v>41244</v>
          </cell>
        </row>
        <row r="22">
          <cell r="A22">
            <v>41609</v>
          </cell>
        </row>
        <row r="23">
          <cell r="A23">
            <v>41977</v>
          </cell>
        </row>
        <row r="24">
          <cell r="A24">
            <v>42309</v>
          </cell>
        </row>
        <row r="25">
          <cell r="A25">
            <v>42675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Formatting"/>
      <sheetName val="Report"/>
    </sheetNames>
    <sheetDataSet>
      <sheetData sheetId="0"/>
      <sheetData sheetId="1"/>
      <sheetData sheetId="2"/>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B&gt;"/>
      <sheetName val="Dynamic Cover"/>
      <sheetName val="COVER"/>
      <sheetName val="COVER static"/>
      <sheetName val="Scorecard"/>
      <sheetName val="Fiscal&gt;"/>
      <sheetName val="Model"/>
      <sheetName val="Screen"/>
      <sheetName val="Forecasts&gt;"/>
      <sheetName val="FSP input"/>
      <sheetName val="Tables for Cx"/>
    </sheetNames>
    <sheetDataSet>
      <sheetData sheetId="0"/>
      <sheetData sheetId="1"/>
      <sheetData sheetId="2"/>
      <sheetData sheetId="3"/>
      <sheetData sheetId="4">
        <row r="45">
          <cell r="S45" t="str">
            <v>Tax</v>
          </cell>
        </row>
        <row r="47">
          <cell r="S47" t="str">
            <v>CDEL</v>
          </cell>
        </row>
        <row r="48">
          <cell r="S48" t="str">
            <v>RDEL</v>
          </cell>
        </row>
        <row r="49">
          <cell r="S49" t="str">
            <v>AME</v>
          </cell>
        </row>
        <row r="50">
          <cell r="S50" t="str">
            <v>CAME</v>
          </cell>
        </row>
        <row r="51">
          <cell r="S51" t="str">
            <v>TME</v>
          </cell>
        </row>
      </sheetData>
      <sheetData sheetId="5"/>
      <sheetData sheetId="6"/>
      <sheetData sheetId="7"/>
      <sheetData sheetId="8"/>
      <sheetData sheetId="9"/>
      <sheetData sheetId="10"/>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B17"/>
      <sheetName val="Lists"/>
      <sheetName val="Fiscal Framework"/>
    </sheetNames>
    <sheetDataSet>
      <sheetData sheetId="0"/>
      <sheetData sheetId="1">
        <row r="2">
          <cell r="B2" t="str">
            <v>Aggregates levy acc adj</v>
          </cell>
        </row>
        <row r="3">
          <cell r="B3" t="str">
            <v>Aggregates levy cash</v>
          </cell>
        </row>
        <row r="4">
          <cell r="B4" t="str">
            <v>Air passenger duty acc adj</v>
          </cell>
        </row>
        <row r="5">
          <cell r="B5" t="str">
            <v>Air passenger duty cash</v>
          </cell>
        </row>
        <row r="6">
          <cell r="B6" t="str">
            <v>Apprenticeship Levy</v>
          </cell>
        </row>
        <row r="7">
          <cell r="B7" t="str">
            <v>ATED</v>
          </cell>
        </row>
        <row r="8">
          <cell r="B8" t="str">
            <v>Bank Levy acc adj</v>
          </cell>
        </row>
        <row r="9">
          <cell r="B9" t="str">
            <v>Bank Levy cash</v>
          </cell>
        </row>
        <row r="10">
          <cell r="B10" t="str">
            <v>Bank Surcharge</v>
          </cell>
        </row>
        <row r="11">
          <cell r="B11" t="str">
            <v>Beer and cider duties acc adj</v>
          </cell>
        </row>
        <row r="12">
          <cell r="B12" t="str">
            <v>Beer and cider duties cash</v>
          </cell>
        </row>
        <row r="13">
          <cell r="B13" t="str">
            <v>Betting and Gaming</v>
          </cell>
        </row>
        <row r="14">
          <cell r="B14" t="str">
            <v>Betting and Gaming acc adj</v>
          </cell>
        </row>
        <row r="15">
          <cell r="B15" t="str">
            <v>Business rates</v>
          </cell>
        </row>
        <row r="16">
          <cell r="B16" t="str">
            <v>CCL acc adj</v>
          </cell>
        </row>
        <row r="17">
          <cell r="B17" t="str">
            <v>CCL cash</v>
          </cell>
        </row>
        <row r="18">
          <cell r="B18" t="str">
            <v>CGT</v>
          </cell>
        </row>
        <row r="19">
          <cell r="B19" t="str">
            <v>CRC acc adj</v>
          </cell>
        </row>
        <row r="20">
          <cell r="B20" t="str">
            <v>CRC cash</v>
          </cell>
        </row>
        <row r="21">
          <cell r="B21" t="str">
            <v xml:space="preserve">Customs Duties </v>
          </cell>
        </row>
        <row r="22">
          <cell r="B22" t="str">
            <v>Customs Duties (acc adj)</v>
          </cell>
        </row>
        <row r="23">
          <cell r="B23" t="str">
            <v>Employee NICS acc adj</v>
          </cell>
        </row>
        <row r="24">
          <cell r="B24" t="str">
            <v>Employee NICs cash</v>
          </cell>
        </row>
        <row r="25">
          <cell r="B25" t="str">
            <v>Employer NICs acc adj</v>
          </cell>
        </row>
        <row r="26">
          <cell r="B26" t="str">
            <v>Employer NICs cash</v>
          </cell>
        </row>
        <row r="27">
          <cell r="B27" t="str">
            <v>Fuel duty</v>
          </cell>
        </row>
        <row r="28">
          <cell r="B28" t="str">
            <v>HRA gross operating surplus</v>
          </cell>
        </row>
        <row r="29">
          <cell r="B29" t="str">
            <v>IHT</v>
          </cell>
        </row>
        <row r="30">
          <cell r="B30" t="str">
            <v xml:space="preserve">Income tax company acc adj </v>
          </cell>
        </row>
        <row r="31">
          <cell r="B31" t="str">
            <v xml:space="preserve">Income tax company cash </v>
          </cell>
        </row>
        <row r="32">
          <cell r="B32" t="str">
            <v>Income tax OTHER</v>
          </cell>
        </row>
        <row r="33">
          <cell r="B33" t="str">
            <v>Income tax PAYE</v>
          </cell>
        </row>
        <row r="34">
          <cell r="B34" t="str">
            <v>Income tax SA</v>
          </cell>
        </row>
        <row r="35">
          <cell r="B35" t="str">
            <v>Income tax TDSI</v>
          </cell>
        </row>
        <row r="36">
          <cell r="B36" t="str">
            <v>Insurance Premium Tax acc adj</v>
          </cell>
        </row>
        <row r="37">
          <cell r="B37" t="str">
            <v>Insurance Premium Tax cash</v>
          </cell>
        </row>
        <row r="38">
          <cell r="B38" t="str">
            <v>Interest and dividend PAYE receipts</v>
          </cell>
        </row>
        <row r="39">
          <cell r="B39" t="str">
            <v>Interest and dividend SA receipts</v>
          </cell>
        </row>
        <row r="40">
          <cell r="B40" t="str">
            <v>IT acc adj PAYE</v>
          </cell>
        </row>
        <row r="41">
          <cell r="B41" t="str">
            <v>IT acc adj TDSI</v>
          </cell>
        </row>
        <row r="42">
          <cell r="B42" t="str">
            <v>Landfill tax</v>
          </cell>
        </row>
        <row r="43">
          <cell r="B43" t="str">
            <v>Landfill tax acc adj</v>
          </cell>
        </row>
        <row r="44">
          <cell r="B44" t="str">
            <v>Lorry user charge</v>
          </cell>
        </row>
        <row r="45">
          <cell r="B45" t="str">
            <v>Miscellaneous current transfers</v>
          </cell>
        </row>
        <row r="46">
          <cell r="B46" t="str">
            <v>N Sea CT acc adj</v>
          </cell>
        </row>
        <row r="47">
          <cell r="B47" t="str">
            <v>N Sea CT cash</v>
          </cell>
        </row>
        <row r="48">
          <cell r="B48" t="str">
            <v>Onshore CT acc adj</v>
          </cell>
        </row>
        <row r="49">
          <cell r="B49" t="str">
            <v>Onshore CT cash</v>
          </cell>
        </row>
        <row r="50">
          <cell r="B50" t="str">
            <v>Other NICs acc adj</v>
          </cell>
        </row>
        <row r="51">
          <cell r="B51" t="str">
            <v>Other NICs cash</v>
          </cell>
        </row>
        <row r="52">
          <cell r="B52" t="str">
            <v>Pay-to-stay</v>
          </cell>
        </row>
        <row r="53">
          <cell r="B53" t="str">
            <v>PCGOS</v>
          </cell>
        </row>
        <row r="54">
          <cell r="B54" t="str">
            <v>PRT</v>
          </cell>
        </row>
        <row r="55">
          <cell r="B55" t="str">
            <v>Self-Employed NICS acc adj</v>
          </cell>
        </row>
        <row r="56">
          <cell r="B56" t="str">
            <v>Self-Employed NICS cash</v>
          </cell>
        </row>
        <row r="57">
          <cell r="B57" t="str">
            <v>Soft Drinks Levy acc adj</v>
          </cell>
        </row>
        <row r="58">
          <cell r="B58" t="str">
            <v>Soft Drinks Levy cash</v>
          </cell>
        </row>
        <row r="59">
          <cell r="B59" t="str">
            <v>Spirits Duties acc adj</v>
          </cell>
        </row>
        <row r="60">
          <cell r="B60" t="str">
            <v>Spirits Duties cash</v>
          </cell>
        </row>
        <row r="61">
          <cell r="B61" t="str">
            <v>Stamp Duty land tax</v>
          </cell>
        </row>
        <row r="62">
          <cell r="B62" t="str">
            <v>Stamp duty on shares</v>
          </cell>
        </row>
        <row r="63">
          <cell r="B63" t="str">
            <v>Tobacco Duties acc adj</v>
          </cell>
        </row>
        <row r="64">
          <cell r="B64" t="str">
            <v>Tobacco Duties cash</v>
          </cell>
        </row>
        <row r="65">
          <cell r="B65" t="str">
            <v>VAT acc adj</v>
          </cell>
        </row>
        <row r="66">
          <cell r="B66" t="str">
            <v>VAT cash</v>
          </cell>
        </row>
        <row r="67">
          <cell r="B67" t="str">
            <v>Vehicle Excise Duties</v>
          </cell>
        </row>
        <row r="68">
          <cell r="B68" t="str">
            <v>Wine Duties acc adj</v>
          </cell>
        </row>
        <row r="69">
          <cell r="B69" t="str">
            <v>Wine Duties cash</v>
          </cell>
        </row>
        <row r="70">
          <cell r="B70"/>
        </row>
        <row r="73">
          <cell r="B73" t="str">
            <v>BBC current expenditure</v>
          </cell>
        </row>
        <row r="74">
          <cell r="B74" t="str">
            <v>Company Tax credits (directly payable)</v>
          </cell>
        </row>
        <row r="75">
          <cell r="B75" t="str">
            <v>Company Tax credits (reduced liability)</v>
          </cell>
        </row>
        <row r="76">
          <cell r="B76" t="str">
            <v>Debt interest</v>
          </cell>
        </row>
        <row r="77">
          <cell r="B77" t="str">
            <v>Environmental levies: net social benefits</v>
          </cell>
        </row>
        <row r="78">
          <cell r="B78" t="str">
            <v>Environmental levies: subsidies</v>
          </cell>
        </row>
        <row r="79">
          <cell r="B79" t="str">
            <v>LASFE measures (current)</v>
          </cell>
        </row>
        <row r="80">
          <cell r="B80" t="str">
            <v>National Acc Adjs measures (current) - Consumption - procurement</v>
          </cell>
        </row>
        <row r="81">
          <cell r="B81" t="str">
            <v>National Acc Adjs measures (current) - LA current accounting adjustments</v>
          </cell>
        </row>
        <row r="82">
          <cell r="B82" t="str">
            <v>National Acc Adjs measures (current) - Other current grants</v>
          </cell>
        </row>
        <row r="83">
          <cell r="B83" t="str">
            <v>Net Public Service Pensions measures</v>
          </cell>
        </row>
        <row r="84">
          <cell r="B84" t="str">
            <v>Oth Dept Exp measures (current)</v>
          </cell>
        </row>
        <row r="85">
          <cell r="B85" t="str">
            <v>Other tax credits NOT included in welfare cap</v>
          </cell>
        </row>
        <row r="86">
          <cell r="B86" t="str">
            <v>Personal tax credits (in welfare cap)</v>
          </cell>
        </row>
        <row r="87">
          <cell r="B87" t="str">
            <v>Soc sec in welfare cap: child benefit</v>
          </cell>
        </row>
        <row r="88">
          <cell r="B88" t="str">
            <v>Soc sec in welfare cap: DWP Attendance Allowance</v>
          </cell>
        </row>
        <row r="89">
          <cell r="B89" t="str">
            <v>Soc sec in welfare cap: DWP Carer's Allowance</v>
          </cell>
        </row>
        <row r="90">
          <cell r="B90" t="str">
            <v>Soc sec in welfare cap: DWP Disability Living Allowance and PIP</v>
          </cell>
        </row>
        <row r="91">
          <cell r="B91" t="str">
            <v>Soc sec in welfare cap: DWP Housing Benefit (not passported jobseeker’s allowance)</v>
          </cell>
        </row>
        <row r="92">
          <cell r="B92" t="str">
            <v>Soc sec in welfare cap: DWP Incapacity Benefit, ESA, SDA and Income Support (incapacity)</v>
          </cell>
        </row>
        <row r="93">
          <cell r="B93" t="str">
            <v>Soc sec in welfare cap: DWP Income Support (non-incapacity)</v>
          </cell>
        </row>
        <row r="94">
          <cell r="B94" t="str">
            <v>Soc sec in welfare cap: DWP Pension Credit</v>
          </cell>
        </row>
        <row r="95">
          <cell r="B95" t="str">
            <v>Soc sec in welfare cap: DWP Statutory Maternity Pay</v>
          </cell>
        </row>
        <row r="96">
          <cell r="B96" t="str">
            <v>Soc sec in welfare cap: DWP UC (additional costs of UC)</v>
          </cell>
        </row>
        <row r="97">
          <cell r="B97" t="str">
            <v>Soc sec in welfare cap: DWP Winter fuel payments</v>
          </cell>
        </row>
        <row r="98">
          <cell r="B98" t="str">
            <v>Soc sec in welfare cap: N Ireland benefits in cap</v>
          </cell>
        </row>
        <row r="99">
          <cell r="B99" t="str">
            <v>Soc sec in welfare cap: other DWP benefits in welfare cap</v>
          </cell>
        </row>
        <row r="100">
          <cell r="B100" t="str">
            <v>Soc sec in welfare cap: other non-DWP benefits in welfare cap</v>
          </cell>
        </row>
        <row r="101">
          <cell r="B101" t="str">
            <v>Soc sec in welfare cap: tax free childcare</v>
          </cell>
        </row>
        <row r="102">
          <cell r="B102" t="str">
            <v xml:space="preserve">Soc sec in welfare cap: Industrial Injuries </v>
          </cell>
        </row>
        <row r="103">
          <cell r="B103" t="str">
            <v xml:space="preserve">Soc sec in welfare cap: Bereavement Benefits  </v>
          </cell>
        </row>
        <row r="104">
          <cell r="B104" t="str">
            <v xml:space="preserve">Soc sec in welfare cap: Maternity Allowance </v>
          </cell>
        </row>
        <row r="105">
          <cell r="B105" t="str">
            <v>Soc sec NOT in welfare cap: DWP Housing Benefit (passported jobseeker’s allowance)</v>
          </cell>
        </row>
        <row r="106">
          <cell r="B106" t="str">
            <v>Soc sec NOT in welfare cap: DWP Jobseeker's Allowance</v>
          </cell>
        </row>
        <row r="107">
          <cell r="B107" t="str">
            <v>Soc sec NOT in welfare cap: DWP State Pension</v>
          </cell>
        </row>
        <row r="108">
          <cell r="B108" t="str">
            <v>Soc sec NOT in welfare cap: DWP UC full conditionality outside cap</v>
          </cell>
        </row>
        <row r="109">
          <cell r="B109" t="str">
            <v>Soc sec NOT in welfare cap: N Ireland benefits NOT in cap</v>
          </cell>
        </row>
        <row r="110">
          <cell r="B110" t="str">
            <v>Social security included in welfare cap not split by benefit</v>
          </cell>
        </row>
        <row r="111">
          <cell r="B111" t="str">
            <v>Social security not included in welfare cap not split by benefit</v>
          </cell>
        </row>
        <row r="113">
          <cell r="B113" t="str">
            <v>Oth Dept Exp measures (capital - PSGI)</v>
          </cell>
        </row>
        <row r="114">
          <cell r="B114" t="str">
            <v>LASFE measures (capital)</v>
          </cell>
        </row>
        <row r="115">
          <cell r="B115" t="str">
            <v>PCOFCE measures</v>
          </cell>
        </row>
        <row r="116">
          <cell r="B116" t="str">
            <v>National Acc Adjs measures (capital) - GDFCF</v>
          </cell>
        </row>
        <row r="117">
          <cell r="B117" t="str">
            <v>National Acc Adjs measures (capital) - LA capital accounting adjustments</v>
          </cell>
        </row>
        <row r="118">
          <cell r="B118"/>
        </row>
      </sheetData>
      <sheetData sheetId="2"/>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AS2"/>
      <sheetName val="Lists"/>
    </sheetNames>
    <sheetDataSet>
      <sheetData sheetId="0" refreshError="1"/>
      <sheetData sheetId="1">
        <row r="2">
          <cell r="B2" t="str">
            <v>Aggregates levy acc adj</v>
          </cell>
        </row>
        <row r="3">
          <cell r="B3" t="str">
            <v>Aggregates levy cash</v>
          </cell>
        </row>
        <row r="4">
          <cell r="B4" t="str">
            <v>Air passenger duty acc adj</v>
          </cell>
        </row>
        <row r="5">
          <cell r="B5" t="str">
            <v>Air passenger duty cash</v>
          </cell>
        </row>
        <row r="6">
          <cell r="B6" t="str">
            <v>Bank Levy cash</v>
          </cell>
        </row>
        <row r="7">
          <cell r="B7" t="str">
            <v>Beer and cider duties acc adj</v>
          </cell>
        </row>
        <row r="8">
          <cell r="B8" t="str">
            <v>Beer and cider duties cash</v>
          </cell>
        </row>
        <row r="9">
          <cell r="B9" t="str">
            <v>Betting and Gaming</v>
          </cell>
        </row>
        <row r="10">
          <cell r="B10" t="str">
            <v>Betting and Gaming acc adj</v>
          </cell>
        </row>
        <row r="11">
          <cell r="B11" t="str">
            <v>Business rates</v>
          </cell>
        </row>
        <row r="12">
          <cell r="B12" t="str">
            <v>CCL acc adj</v>
          </cell>
        </row>
        <row r="13">
          <cell r="B13" t="str">
            <v>CCL cash</v>
          </cell>
        </row>
        <row r="14">
          <cell r="B14" t="str">
            <v>CGT</v>
          </cell>
        </row>
        <row r="15">
          <cell r="B15" t="str">
            <v>CRC acc adj</v>
          </cell>
        </row>
        <row r="16">
          <cell r="B16" t="str">
            <v>CRC cash</v>
          </cell>
        </row>
        <row r="17">
          <cell r="B17" t="str">
            <v xml:space="preserve">Customs Duties </v>
          </cell>
        </row>
        <row r="18">
          <cell r="B18" t="str">
            <v>Customs Duties (acc adj)</v>
          </cell>
        </row>
        <row r="19">
          <cell r="B19" t="str">
            <v>Employee NICS acc adj</v>
          </cell>
        </row>
        <row r="20">
          <cell r="B20" t="str">
            <v>Employee NICs cash</v>
          </cell>
        </row>
        <row r="21">
          <cell r="B21" t="str">
            <v>Employer NICs acc adj</v>
          </cell>
        </row>
        <row r="22">
          <cell r="B22" t="str">
            <v>Employer NICs cash</v>
          </cell>
        </row>
        <row r="23">
          <cell r="B23" t="str">
            <v>Fuel duty</v>
          </cell>
        </row>
        <row r="24">
          <cell r="B24" t="str">
            <v>HRA gross operating surplus</v>
          </cell>
        </row>
        <row r="25">
          <cell r="B25" t="str">
            <v>IHT</v>
          </cell>
        </row>
        <row r="26">
          <cell r="B26" t="str">
            <v xml:space="preserve">Income tax company acc adj </v>
          </cell>
        </row>
        <row r="27">
          <cell r="B27" t="str">
            <v xml:space="preserve">Income tax company cash </v>
          </cell>
        </row>
        <row r="28">
          <cell r="B28" t="str">
            <v>Income tax OTHER</v>
          </cell>
        </row>
        <row r="29">
          <cell r="B29" t="str">
            <v>Income tax PAYE</v>
          </cell>
        </row>
        <row r="30">
          <cell r="B30" t="str">
            <v>Income tax SA</v>
          </cell>
        </row>
        <row r="31">
          <cell r="B31" t="str">
            <v>Income tax TDSI</v>
          </cell>
        </row>
        <row r="32">
          <cell r="B32" t="str">
            <v>Insurance Premium Tax acc adj</v>
          </cell>
        </row>
        <row r="33">
          <cell r="B33" t="str">
            <v>Insurance Premium Tax cash</v>
          </cell>
        </row>
        <row r="34">
          <cell r="B34" t="str">
            <v>IT acc adj PAYE</v>
          </cell>
        </row>
        <row r="35">
          <cell r="B35" t="str">
            <v>IT acc adj TDSI</v>
          </cell>
        </row>
        <row r="36">
          <cell r="B36" t="str">
            <v>Landfill tax</v>
          </cell>
        </row>
        <row r="37">
          <cell r="B37" t="str">
            <v>Landfill tax acc adj</v>
          </cell>
        </row>
        <row r="38">
          <cell r="B38" t="str">
            <v>Lorry user charge</v>
          </cell>
        </row>
        <row r="39">
          <cell r="B39" t="str">
            <v>Miscellaneous current transfers</v>
          </cell>
        </row>
        <row r="40">
          <cell r="B40" t="str">
            <v>N Sea CT</v>
          </cell>
        </row>
        <row r="41">
          <cell r="B41" t="str">
            <v>Onshore CT</v>
          </cell>
        </row>
        <row r="42">
          <cell r="B42" t="str">
            <v>PCGOS</v>
          </cell>
        </row>
        <row r="43">
          <cell r="B43" t="str">
            <v>PRT</v>
          </cell>
        </row>
        <row r="44">
          <cell r="B44" t="str">
            <v>Self-Employed NICS acc adj</v>
          </cell>
        </row>
        <row r="45">
          <cell r="B45" t="str">
            <v>Self-Employed NICS cash</v>
          </cell>
        </row>
        <row r="46">
          <cell r="B46" t="str">
            <v>Spirits Duties acc adj</v>
          </cell>
        </row>
        <row r="47">
          <cell r="B47" t="str">
            <v>Spirits Duties cash</v>
          </cell>
        </row>
        <row r="48">
          <cell r="B48" t="str">
            <v>Stamp Duty land tax</v>
          </cell>
        </row>
        <row r="49">
          <cell r="B49" t="str">
            <v>Stamp duty on shares</v>
          </cell>
        </row>
        <row r="50">
          <cell r="B50" t="str">
            <v>Tobacco Duties acc adj</v>
          </cell>
        </row>
        <row r="51">
          <cell r="B51" t="str">
            <v>Tobacco Duties cash</v>
          </cell>
        </row>
        <row r="52">
          <cell r="B52" t="str">
            <v>VAT acc adj</v>
          </cell>
        </row>
        <row r="53">
          <cell r="B53" t="str">
            <v>VAT cash</v>
          </cell>
        </row>
        <row r="54">
          <cell r="B54" t="str">
            <v>Vehicle Excise Duties</v>
          </cell>
        </row>
        <row r="55">
          <cell r="B55" t="str">
            <v>Wine Duties acc adj</v>
          </cell>
        </row>
        <row r="56">
          <cell r="B56" t="str">
            <v>Wine Duties cash</v>
          </cell>
        </row>
        <row r="57">
          <cell r="B57" t="str">
            <v>Personal tax credits (negative tax - INCLUDED IN WELFARE CAP)</v>
          </cell>
        </row>
        <row r="58">
          <cell r="B58" t="str">
            <v>ATED</v>
          </cell>
        </row>
        <row r="59">
          <cell r="B59" t="str">
            <v>Other NICs cash</v>
          </cell>
        </row>
        <row r="60">
          <cell r="B60" t="str">
            <v>Interest and dividend receipts</v>
          </cell>
        </row>
        <row r="61">
          <cell r="B61" t="str">
            <v>Bank Levy acc adj</v>
          </cell>
        </row>
        <row r="62">
          <cell r="B62" t="str">
            <v>Bank Surcharge</v>
          </cell>
        </row>
        <row r="63">
          <cell r="B63" t="str">
            <v>BBC current expenditure</v>
          </cell>
        </row>
        <row r="64">
          <cell r="B64" t="str">
            <v>Social security included in welfare cap not split by benefit</v>
          </cell>
        </row>
        <row r="65">
          <cell r="B65" t="str">
            <v>Social security not included in welfare cap not split by benefit</v>
          </cell>
        </row>
        <row r="66">
          <cell r="B66" t="str">
            <v>Personal tax credits (in welfare cap)</v>
          </cell>
        </row>
        <row r="67">
          <cell r="B67" t="str">
            <v>Net Public Service Pensions measures</v>
          </cell>
        </row>
        <row r="68">
          <cell r="B68" t="str">
            <v>Oth Dept Exp measures (current)</v>
          </cell>
        </row>
        <row r="69">
          <cell r="B69" t="str">
            <v>LASFE measures (current)</v>
          </cell>
        </row>
        <row r="70">
          <cell r="B70" t="str">
            <v>National Acc Adjs measures (current) - LA current accounting adjustments</v>
          </cell>
        </row>
        <row r="71">
          <cell r="B71" t="str">
            <v>National Acc Adjs measures (current) - Other current grants</v>
          </cell>
        </row>
        <row r="72">
          <cell r="B72" t="str">
            <v>National Acc Adjs measures (current) - Consumption - procurement</v>
          </cell>
        </row>
        <row r="73">
          <cell r="B73" t="str">
            <v>Debt interest</v>
          </cell>
        </row>
        <row r="74">
          <cell r="B74" t="str">
            <v>Soc sec in welfare cap: DWP Incapacity Benefit, ESA, SDA and Income Support (incapacity)</v>
          </cell>
        </row>
        <row r="75">
          <cell r="B75" t="str">
            <v>Soc sec in welfare cap: DWP Statutory Maternity Pay</v>
          </cell>
        </row>
        <row r="76">
          <cell r="B76" t="str">
            <v>Soc sec in welfare cap: DWP Income Support (non-incapacity)</v>
          </cell>
        </row>
        <row r="77">
          <cell r="B77" t="str">
            <v>Soc sec in welfare cap: DWP Pension Credit</v>
          </cell>
        </row>
        <row r="78">
          <cell r="B78" t="str">
            <v>Soc sec in welfare cap: DWP Winter fuel payments</v>
          </cell>
        </row>
        <row r="79">
          <cell r="B79" t="str">
            <v>Soc sec in welfare cap: DWP Disability Living Allowance and PIP</v>
          </cell>
        </row>
        <row r="80">
          <cell r="B80" t="str">
            <v>Soc sec in welfare cap: DWP Attendance Allowance</v>
          </cell>
        </row>
        <row r="81">
          <cell r="B81" t="str">
            <v>Soc sec in welfare cap: DWP Carer's Allowance</v>
          </cell>
        </row>
        <row r="82">
          <cell r="B82" t="str">
            <v>Soc sec in welfare cap: DWP UC (additional costs of UC)</v>
          </cell>
        </row>
        <row r="83">
          <cell r="B83" t="str">
            <v>Soc sec in welfare cap: other DWP benefits in welfare cap</v>
          </cell>
        </row>
        <row r="84">
          <cell r="B84" t="str">
            <v>Soc sec in welfare cap: child benefit</v>
          </cell>
        </row>
        <row r="85">
          <cell r="B85" t="str">
            <v>Soc sec in welfare cap: other non-DWP benefits in welfare cap</v>
          </cell>
        </row>
        <row r="86">
          <cell r="B86" t="str">
            <v>Soc sec in welfare cap: DWP Housing Benefit (not passported jobseeker’s allowance)</v>
          </cell>
        </row>
        <row r="87">
          <cell r="B87" t="str">
            <v>Soc sec NOT in welfare cap: DWP Housing Benefit (passported jobseeker’s allowance)</v>
          </cell>
        </row>
        <row r="88">
          <cell r="B88" t="str">
            <v>Soc sec NOT in welfare cap: DWP Jobseeker's Allowance</v>
          </cell>
        </row>
        <row r="89">
          <cell r="B89" t="str">
            <v>Soc sec NOT in welfare cap: DWP State Pension</v>
          </cell>
        </row>
        <row r="90">
          <cell r="B90" t="str">
            <v>Soc sec NOT in welfare cap: War Pensions</v>
          </cell>
        </row>
        <row r="91">
          <cell r="B91" t="str">
            <v>Soc sec in welfare cap: N Ireland benefits in cap</v>
          </cell>
        </row>
        <row r="92">
          <cell r="B92" t="str">
            <v>Soc sec NOT in welfare cap: N Ireland benefits NOT in cap</v>
          </cell>
        </row>
        <row r="93">
          <cell r="B93" t="str">
            <v>Company Tax credits (directly payable)</v>
          </cell>
        </row>
        <row r="94">
          <cell r="B94" t="str">
            <v>Company Tax credits (reduced liability)</v>
          </cell>
        </row>
        <row r="95">
          <cell r="B95" t="str">
            <v>Other tax credits NOT included in welfare cap</v>
          </cell>
        </row>
        <row r="96">
          <cell r="B96" t="str">
            <v>Soc sec in welfare cap: tax free childcare</v>
          </cell>
        </row>
        <row r="97">
          <cell r="B97" t="str">
            <v>Soc sec NOT in welfare cap: DWP UC full conditionality outside cap</v>
          </cell>
        </row>
        <row r="98">
          <cell r="B98" t="str">
            <v>Oth Dept Exp measures (capital - PSGI)</v>
          </cell>
        </row>
        <row r="99">
          <cell r="B99" t="str">
            <v>LASFE measures (capital)</v>
          </cell>
        </row>
        <row r="100">
          <cell r="B100" t="str">
            <v>PCOFCE measures</v>
          </cell>
        </row>
        <row r="101">
          <cell r="B101" t="str">
            <v>National Acc Adjs measures (capital) - GDFCF</v>
          </cell>
        </row>
        <row r="102">
          <cell r="B102" t="str">
            <v>National Acc Adjs measures (capital) - LA capital accounting adjustments</v>
          </cell>
        </row>
        <row r="103">
          <cell r="B103" t="str">
            <v>General CDEL</v>
          </cell>
        </row>
        <row r="104">
          <cell r="B104" t="str">
            <v>Capital grants to private sector</v>
          </cell>
        </row>
        <row r="105">
          <cell r="B105" t="str">
            <v>CG to LA capital grants - financing</v>
          </cell>
        </row>
        <row r="106">
          <cell r="B106" t="str">
            <v>Consumption - procurement (SUME)</v>
          </cell>
        </row>
        <row r="107">
          <cell r="B107" t="str">
            <v>GDFCF</v>
          </cell>
        </row>
        <row r="108">
          <cell r="B108" t="str">
            <v>General RDEL</v>
          </cell>
        </row>
        <row r="109">
          <cell r="B109" t="str">
            <v>CG to LA current grants</v>
          </cell>
        </row>
        <row r="110">
          <cell r="B110" t="str">
            <v>Consumption - procurement</v>
          </cell>
        </row>
        <row r="111">
          <cell r="B111" t="str">
            <v>Net current grants abroad</v>
          </cell>
        </row>
        <row r="112">
          <cell r="B112" t="str">
            <v>Net social benefits</v>
          </cell>
        </row>
        <row r="113">
          <cell r="B113" t="str">
            <v>Other current grants</v>
          </cell>
        </row>
        <row r="114">
          <cell r="B114" t="str">
            <v>Subsidies</v>
          </cell>
        </row>
        <row r="115">
          <cell r="B115" t="str">
            <v>?</v>
          </cell>
        </row>
        <row r="116">
          <cell r="B116" t="str">
            <v>RDEL - non PSCE measures</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R Apps"/>
      <sheetName val="Informal VR"/>
      <sheetName val="Info1"/>
      <sheetName val="StaffData"/>
      <sheetName val="Equality Impact Data"/>
      <sheetName val="Equality Impact Ass"/>
      <sheetName val="VR_Apps"/>
      <sheetName val="Informal_VR"/>
      <sheetName val="Equality_Impact_Data"/>
      <sheetName val="Equality_Impact_Ass"/>
    </sheetNames>
    <sheetDataSet>
      <sheetData sheetId="0" refreshError="1"/>
      <sheetData sheetId="1" refreshError="1"/>
      <sheetData sheetId="2" refreshError="1">
        <row r="1">
          <cell r="A1" t="str">
            <v>Staff Member</v>
          </cell>
          <cell r="B1" t="str">
            <v>Contract</v>
          </cell>
          <cell r="C1" t="str">
            <v>Name</v>
          </cell>
          <cell r="D1" t="str">
            <v>Surname</v>
          </cell>
          <cell r="E1" t="str">
            <v>Job Title</v>
          </cell>
          <cell r="F1" t="str">
            <v>Division</v>
          </cell>
          <cell r="G1" t="str">
            <v>Section</v>
          </cell>
          <cell r="H1" t="str">
            <v>Team</v>
          </cell>
          <cell r="I1" t="str">
            <v>Location</v>
          </cell>
          <cell r="J1" t="str">
            <v>Annual</v>
          </cell>
          <cell r="K1" t="str">
            <v>Grade</v>
          </cell>
          <cell r="L1" t="str">
            <v>Sx</v>
          </cell>
          <cell r="M1" t="str">
            <v>Status</v>
          </cell>
          <cell r="N1" t="str">
            <v>Age</v>
          </cell>
          <cell r="O1" t="str">
            <v>Age Range</v>
          </cell>
          <cell r="P1" t="str">
            <v>Disab</v>
          </cell>
          <cell r="Q1" t="str">
            <v>Diversity</v>
          </cell>
          <cell r="R1" t="str">
            <v>Hours</v>
          </cell>
          <cell r="S1" t="str">
            <v>Date Joined</v>
          </cell>
          <cell r="T1" t="str">
            <v>Date of Leaving</v>
          </cell>
          <cell r="U1" t="str">
            <v>FTE</v>
          </cell>
          <cell r="V1" t="str">
            <v>Minimum</v>
          </cell>
          <cell r="W1" t="str">
            <v>Maximum</v>
          </cell>
        </row>
        <row r="2">
          <cell r="A2" t="str">
            <v>U1620</v>
          </cell>
          <cell r="B2" t="str">
            <v>U</v>
          </cell>
          <cell r="C2" t="str">
            <v>Claire</v>
          </cell>
          <cell r="D2" t="str">
            <v>Bainbridge</v>
          </cell>
          <cell r="E2" t="str">
            <v>Secretary</v>
          </cell>
          <cell r="F2" t="str">
            <v>Programmes</v>
          </cell>
          <cell r="G2" t="str">
            <v>Private Finance</v>
          </cell>
          <cell r="H2" t="str">
            <v>Commercial Ventures</v>
          </cell>
          <cell r="I2" t="str">
            <v>Gateshead</v>
          </cell>
          <cell r="J2">
            <v>17270</v>
          </cell>
          <cell r="K2" t="str">
            <v>Admin 2 Lower</v>
          </cell>
          <cell r="L2" t="str">
            <v>F</v>
          </cell>
          <cell r="M2" t="str">
            <v>FULL-TIME EMPLOYEE.</v>
          </cell>
          <cell r="N2">
            <v>22</v>
          </cell>
          <cell r="O2" t="str">
            <v>21-30</v>
          </cell>
          <cell r="P2" t="str">
            <v>No</v>
          </cell>
          <cell r="Q2" t="str">
            <v>White British</v>
          </cell>
          <cell r="R2">
            <v>36</v>
          </cell>
          <cell r="S2">
            <v>38727</v>
          </cell>
          <cell r="U2">
            <v>1</v>
          </cell>
        </row>
        <row r="3">
          <cell r="A3" t="str">
            <v>H0193</v>
          </cell>
          <cell r="B3" t="str">
            <v>H</v>
          </cell>
          <cell r="C3" t="str">
            <v>Lucy</v>
          </cell>
          <cell r="D3" t="str">
            <v>Price</v>
          </cell>
          <cell r="E3" t="str">
            <v>Administrator</v>
          </cell>
          <cell r="F3" t="str">
            <v>North West</v>
          </cell>
          <cell r="G3" t="str">
            <v>Strategy Prog &amp; Perf</v>
          </cell>
          <cell r="H3" t="str">
            <v>dummy</v>
          </cell>
          <cell r="I3" t="str">
            <v>Manchester</v>
          </cell>
          <cell r="J3">
            <v>19250</v>
          </cell>
          <cell r="K3" t="str">
            <v>Key Support 1</v>
          </cell>
          <cell r="L3" t="str">
            <v>F</v>
          </cell>
          <cell r="M3" t="str">
            <v>FULL-TIME EMPLOYEE.</v>
          </cell>
          <cell r="N3">
            <v>22</v>
          </cell>
          <cell r="O3" t="str">
            <v>21-30</v>
          </cell>
          <cell r="R3">
            <v>35</v>
          </cell>
          <cell r="S3">
            <v>40182</v>
          </cell>
          <cell r="U3">
            <v>1</v>
          </cell>
        </row>
        <row r="4">
          <cell r="A4" t="str">
            <v>U1844</v>
          </cell>
          <cell r="B4" t="str">
            <v>H</v>
          </cell>
          <cell r="C4" t="str">
            <v>Rachel</v>
          </cell>
          <cell r="D4" t="str">
            <v>Cullen</v>
          </cell>
          <cell r="E4" t="str">
            <v>Administrator</v>
          </cell>
          <cell r="F4" t="str">
            <v>London</v>
          </cell>
          <cell r="G4" t="str">
            <v>Strategy Prog &amp; Perf</v>
          </cell>
          <cell r="H4" t="str">
            <v>dummy</v>
          </cell>
          <cell r="I4" t="str">
            <v>Palestra</v>
          </cell>
          <cell r="J4">
            <v>19129</v>
          </cell>
          <cell r="K4" t="str">
            <v>Key Support 1 Ldn</v>
          </cell>
          <cell r="L4" t="str">
            <v>F</v>
          </cell>
          <cell r="M4" t="str">
            <v>FULL-TIME EMPLOYEE.</v>
          </cell>
          <cell r="N4">
            <v>22</v>
          </cell>
          <cell r="O4" t="str">
            <v>21-30</v>
          </cell>
          <cell r="P4" t="str">
            <v>No</v>
          </cell>
          <cell r="Q4" t="str">
            <v>White British</v>
          </cell>
          <cell r="R4">
            <v>35</v>
          </cell>
          <cell r="S4">
            <v>39753</v>
          </cell>
          <cell r="U4">
            <v>1</v>
          </cell>
        </row>
        <row r="5">
          <cell r="A5" t="str">
            <v>H0353</v>
          </cell>
          <cell r="B5" t="str">
            <v>H</v>
          </cell>
          <cell r="C5" t="str">
            <v>Elizabeth</v>
          </cell>
          <cell r="D5" t="str">
            <v>Wright</v>
          </cell>
          <cell r="E5" t="str">
            <v>Graduate Trainee</v>
          </cell>
          <cell r="F5" t="str">
            <v>Fin &amp; Corp Services</v>
          </cell>
          <cell r="G5" t="str">
            <v>Human Resources</v>
          </cell>
          <cell r="H5" t="str">
            <v>People Development</v>
          </cell>
          <cell r="I5" t="str">
            <v>Various</v>
          </cell>
          <cell r="J5">
            <v>23432</v>
          </cell>
          <cell r="K5" t="str">
            <v>Prof/Tech</v>
          </cell>
          <cell r="L5" t="str">
            <v>F</v>
          </cell>
          <cell r="M5" t="str">
            <v>FIXED TERM FULL TIME</v>
          </cell>
          <cell r="N5">
            <v>22</v>
          </cell>
          <cell r="O5" t="str">
            <v>21-30</v>
          </cell>
          <cell r="Q5" t="str">
            <v>White British</v>
          </cell>
          <cell r="R5">
            <v>35</v>
          </cell>
          <cell r="S5">
            <v>40434</v>
          </cell>
          <cell r="U5">
            <v>1</v>
          </cell>
        </row>
        <row r="6">
          <cell r="A6" t="str">
            <v>H0355</v>
          </cell>
          <cell r="B6" t="str">
            <v>H</v>
          </cell>
          <cell r="C6" t="str">
            <v>Craig</v>
          </cell>
          <cell r="D6" t="str">
            <v>Vesey</v>
          </cell>
          <cell r="E6" t="str">
            <v>Graduate Trainee</v>
          </cell>
          <cell r="F6" t="str">
            <v>Fin &amp; Corp Services</v>
          </cell>
          <cell r="G6" t="str">
            <v>Human Resources</v>
          </cell>
          <cell r="H6" t="str">
            <v>People Development</v>
          </cell>
          <cell r="I6" t="str">
            <v>Various</v>
          </cell>
          <cell r="J6">
            <v>23432</v>
          </cell>
          <cell r="K6" t="str">
            <v>Prof/Tech</v>
          </cell>
          <cell r="L6" t="str">
            <v>M</v>
          </cell>
          <cell r="M6" t="str">
            <v>FIXED TERM FULL TIME</v>
          </cell>
          <cell r="N6">
            <v>22</v>
          </cell>
          <cell r="O6" t="str">
            <v>21-30</v>
          </cell>
          <cell r="Q6" t="str">
            <v>White British</v>
          </cell>
          <cell r="R6">
            <v>35</v>
          </cell>
          <cell r="S6">
            <v>40434</v>
          </cell>
          <cell r="U6">
            <v>1</v>
          </cell>
        </row>
        <row r="7">
          <cell r="A7" t="str">
            <v>H0121</v>
          </cell>
          <cell r="B7" t="str">
            <v>H</v>
          </cell>
          <cell r="C7" t="str">
            <v>Laura</v>
          </cell>
          <cell r="D7" t="str">
            <v>Sanders</v>
          </cell>
          <cell r="E7" t="str">
            <v>Administrator</v>
          </cell>
          <cell r="F7" t="str">
            <v>Midlands</v>
          </cell>
          <cell r="G7" t="str">
            <v>East</v>
          </cell>
          <cell r="H7" t="str">
            <v>dummy</v>
          </cell>
          <cell r="I7" t="str">
            <v>Birmingham</v>
          </cell>
          <cell r="J7">
            <v>15475</v>
          </cell>
          <cell r="K7" t="str">
            <v>Key Support 1</v>
          </cell>
          <cell r="L7" t="str">
            <v>F</v>
          </cell>
          <cell r="M7" t="str">
            <v>FULL-TIME EMPLOYEE.</v>
          </cell>
          <cell r="N7">
            <v>23</v>
          </cell>
          <cell r="O7" t="str">
            <v>21-30</v>
          </cell>
          <cell r="P7" t="str">
            <v>No</v>
          </cell>
          <cell r="Q7" t="str">
            <v>White British</v>
          </cell>
          <cell r="R7">
            <v>35</v>
          </cell>
          <cell r="S7">
            <v>40119</v>
          </cell>
          <cell r="U7">
            <v>1</v>
          </cell>
        </row>
        <row r="8">
          <cell r="A8" t="str">
            <v>H0263</v>
          </cell>
          <cell r="B8" t="str">
            <v>H</v>
          </cell>
          <cell r="C8" t="str">
            <v>Leanne</v>
          </cell>
          <cell r="D8" t="str">
            <v>Collins</v>
          </cell>
          <cell r="E8" t="str">
            <v>Project Administrator</v>
          </cell>
          <cell r="F8" t="str">
            <v>East &amp; South East</v>
          </cell>
          <cell r="G8" t="str">
            <v>Strategy Prog &amp; Perf</v>
          </cell>
          <cell r="H8" t="str">
            <v>dummy</v>
          </cell>
          <cell r="I8" t="str">
            <v>Cambridge</v>
          </cell>
          <cell r="J8">
            <v>16750</v>
          </cell>
          <cell r="K8" t="str">
            <v>Key Support 1</v>
          </cell>
          <cell r="L8" t="str">
            <v>F</v>
          </cell>
          <cell r="M8" t="str">
            <v>FULL-TIME EMPLOYEE.</v>
          </cell>
          <cell r="N8">
            <v>23</v>
          </cell>
          <cell r="O8" t="str">
            <v>21-30</v>
          </cell>
          <cell r="P8" t="str">
            <v>No</v>
          </cell>
          <cell r="Q8" t="str">
            <v>White British</v>
          </cell>
          <cell r="R8">
            <v>35</v>
          </cell>
          <cell r="S8">
            <v>40245</v>
          </cell>
          <cell r="U8">
            <v>1</v>
          </cell>
        </row>
        <row r="9">
          <cell r="A9" t="str">
            <v>H0302</v>
          </cell>
          <cell r="B9" t="str">
            <v>H</v>
          </cell>
          <cell r="C9" t="str">
            <v>James</v>
          </cell>
          <cell r="D9" t="str">
            <v>Harrison</v>
          </cell>
          <cell r="E9" t="str">
            <v>Assistant Accountant</v>
          </cell>
          <cell r="F9" t="str">
            <v>Fin &amp; Corp Services</v>
          </cell>
          <cell r="G9" t="str">
            <v>Finance</v>
          </cell>
          <cell r="H9" t="str">
            <v>Financial Monitoring Tm</v>
          </cell>
          <cell r="I9" t="str">
            <v>Gateshead</v>
          </cell>
          <cell r="J9">
            <v>18750</v>
          </cell>
          <cell r="K9" t="str">
            <v>Key Supt 2/Prof Trainees</v>
          </cell>
          <cell r="L9" t="str">
            <v>M</v>
          </cell>
          <cell r="M9" t="str">
            <v>Establishment FTC</v>
          </cell>
          <cell r="N9">
            <v>23</v>
          </cell>
          <cell r="O9" t="str">
            <v>21-30</v>
          </cell>
          <cell r="Q9" t="str">
            <v>White British</v>
          </cell>
          <cell r="R9">
            <v>35</v>
          </cell>
          <cell r="S9">
            <v>40294</v>
          </cell>
          <cell r="U9">
            <v>1</v>
          </cell>
        </row>
        <row r="10">
          <cell r="A10" t="str">
            <v>H0273</v>
          </cell>
          <cell r="B10" t="str">
            <v>H</v>
          </cell>
          <cell r="C10" t="str">
            <v>Helen</v>
          </cell>
          <cell r="D10" t="str">
            <v>Chelinski</v>
          </cell>
          <cell r="E10" t="str">
            <v>Administrator</v>
          </cell>
          <cell r="F10" t="str">
            <v>North East &amp; Yorkshire</v>
          </cell>
          <cell r="G10" t="str">
            <v>Strategy Prog &amp; Perf</v>
          </cell>
          <cell r="H10" t="str">
            <v>dummy</v>
          </cell>
          <cell r="I10" t="str">
            <v>Leeds</v>
          </cell>
          <cell r="J10">
            <v>15475</v>
          </cell>
          <cell r="K10" t="str">
            <v>Key Support 1</v>
          </cell>
          <cell r="L10" t="str">
            <v>F</v>
          </cell>
          <cell r="M10" t="str">
            <v>FULL-TIME EMPLOYEE.</v>
          </cell>
          <cell r="N10">
            <v>23</v>
          </cell>
          <cell r="O10" t="str">
            <v>21-30</v>
          </cell>
          <cell r="P10" t="str">
            <v>No</v>
          </cell>
          <cell r="Q10" t="str">
            <v>White British</v>
          </cell>
          <cell r="R10">
            <v>35</v>
          </cell>
          <cell r="S10">
            <v>40269</v>
          </cell>
          <cell r="U10">
            <v>1</v>
          </cell>
          <cell r="V10">
            <v>15225</v>
          </cell>
          <cell r="W10">
            <v>23345</v>
          </cell>
        </row>
        <row r="11">
          <cell r="A11" t="str">
            <v>U1819</v>
          </cell>
          <cell r="B11" t="str">
            <v>H</v>
          </cell>
          <cell r="C11" t="str">
            <v>John</v>
          </cell>
          <cell r="D11" t="str">
            <v>Kearney</v>
          </cell>
          <cell r="E11" t="str">
            <v>New Town Legacy Manager</v>
          </cell>
          <cell r="F11" t="str">
            <v>Programmes</v>
          </cell>
          <cell r="G11" t="str">
            <v>MK Projects</v>
          </cell>
          <cell r="H11" t="str">
            <v>dummy</v>
          </cell>
          <cell r="I11" t="str">
            <v>Milton Keynes</v>
          </cell>
          <cell r="J11">
            <v>30450</v>
          </cell>
          <cell r="K11" t="str">
            <v>Senior Prof/Tech</v>
          </cell>
          <cell r="L11" t="str">
            <v>M</v>
          </cell>
          <cell r="M11" t="str">
            <v>FULL-TIME EMPLOYEE.</v>
          </cell>
          <cell r="N11">
            <v>23</v>
          </cell>
          <cell r="O11" t="str">
            <v>21-30</v>
          </cell>
          <cell r="P11" t="str">
            <v>No</v>
          </cell>
          <cell r="Q11" t="str">
            <v>White British</v>
          </cell>
          <cell r="R11">
            <v>35</v>
          </cell>
          <cell r="S11">
            <v>39706</v>
          </cell>
          <cell r="U11">
            <v>1</v>
          </cell>
        </row>
        <row r="12">
          <cell r="A12" t="str">
            <v>H0170</v>
          </cell>
          <cell r="B12" t="str">
            <v>H</v>
          </cell>
          <cell r="C12" t="str">
            <v>Freya</v>
          </cell>
          <cell r="D12" t="str">
            <v>Barnett</v>
          </cell>
          <cell r="E12" t="str">
            <v>Investment &amp; Regeneration Off</v>
          </cell>
          <cell r="F12" t="str">
            <v>East &amp; South East</v>
          </cell>
          <cell r="G12" t="str">
            <v>Central</v>
          </cell>
          <cell r="H12" t="str">
            <v>dummy</v>
          </cell>
          <cell r="I12" t="str">
            <v>Reading</v>
          </cell>
          <cell r="J12">
            <v>22000</v>
          </cell>
          <cell r="K12" t="str">
            <v>Key Supt 2/Prof Trainees</v>
          </cell>
          <cell r="L12" t="str">
            <v>F</v>
          </cell>
          <cell r="M12" t="str">
            <v>FULL-TIME EMPLOYEE.</v>
          </cell>
          <cell r="N12">
            <v>23</v>
          </cell>
          <cell r="O12" t="str">
            <v>21-30</v>
          </cell>
          <cell r="P12" t="str">
            <v>No</v>
          </cell>
          <cell r="Q12" t="str">
            <v>White British</v>
          </cell>
          <cell r="R12">
            <v>35</v>
          </cell>
          <cell r="S12">
            <v>40161</v>
          </cell>
          <cell r="U12">
            <v>1</v>
          </cell>
        </row>
        <row r="13">
          <cell r="A13" t="str">
            <v>H0175</v>
          </cell>
          <cell r="B13" t="str">
            <v>H</v>
          </cell>
          <cell r="C13" t="str">
            <v>Daniel</v>
          </cell>
          <cell r="D13" t="str">
            <v>Wheatley</v>
          </cell>
          <cell r="E13" t="str">
            <v>Investment &amp; Regeneration Off</v>
          </cell>
          <cell r="F13" t="str">
            <v>East &amp; South East</v>
          </cell>
          <cell r="G13" t="str">
            <v>West</v>
          </cell>
          <cell r="H13" t="str">
            <v>dummy</v>
          </cell>
          <cell r="I13" t="str">
            <v>Reading</v>
          </cell>
          <cell r="J13">
            <v>22000</v>
          </cell>
          <cell r="K13" t="str">
            <v>Key Supt 2/Prof Trainees</v>
          </cell>
          <cell r="L13" t="str">
            <v>M</v>
          </cell>
          <cell r="M13" t="str">
            <v>FULL-TIME EMPLOYEE.</v>
          </cell>
          <cell r="N13">
            <v>23</v>
          </cell>
          <cell r="O13" t="str">
            <v>21-30</v>
          </cell>
          <cell r="P13" t="str">
            <v>No</v>
          </cell>
          <cell r="Q13" t="str">
            <v>White British</v>
          </cell>
          <cell r="R13">
            <v>35</v>
          </cell>
          <cell r="S13">
            <v>40182</v>
          </cell>
          <cell r="U13">
            <v>1</v>
          </cell>
        </row>
        <row r="14">
          <cell r="A14" t="str">
            <v>H0095</v>
          </cell>
          <cell r="B14" t="str">
            <v>H</v>
          </cell>
          <cell r="C14" t="str">
            <v>Chris</v>
          </cell>
          <cell r="D14" t="str">
            <v>Plume</v>
          </cell>
          <cell r="E14" t="str">
            <v>Graduate Trainee</v>
          </cell>
          <cell r="F14" t="str">
            <v>Fin &amp; Corp Services</v>
          </cell>
          <cell r="G14" t="str">
            <v>Human Resources</v>
          </cell>
          <cell r="H14" t="str">
            <v>People Development</v>
          </cell>
          <cell r="I14" t="str">
            <v>Various</v>
          </cell>
          <cell r="J14">
            <v>24700</v>
          </cell>
          <cell r="K14" t="str">
            <v>Prof/Tech</v>
          </cell>
          <cell r="L14" t="str">
            <v>M</v>
          </cell>
          <cell r="M14" t="str">
            <v>FIXED TERM FULL TIME</v>
          </cell>
          <cell r="N14">
            <v>23</v>
          </cell>
          <cell r="O14" t="str">
            <v>21-30</v>
          </cell>
          <cell r="P14" t="str">
            <v>No</v>
          </cell>
          <cell r="Q14" t="str">
            <v>White British</v>
          </cell>
          <cell r="R14">
            <v>35</v>
          </cell>
          <cell r="S14">
            <v>40063</v>
          </cell>
          <cell r="U14">
            <v>1</v>
          </cell>
        </row>
        <row r="15">
          <cell r="A15" t="str">
            <v>H0351</v>
          </cell>
          <cell r="B15" t="str">
            <v>H</v>
          </cell>
          <cell r="C15" t="str">
            <v>Joseph</v>
          </cell>
          <cell r="D15" t="str">
            <v>Kane</v>
          </cell>
          <cell r="E15" t="str">
            <v>Graduate Trainee</v>
          </cell>
          <cell r="F15" t="str">
            <v>Fin &amp; Corp Services</v>
          </cell>
          <cell r="G15" t="str">
            <v>Human Resources</v>
          </cell>
          <cell r="H15" t="str">
            <v>People Development</v>
          </cell>
          <cell r="I15" t="str">
            <v>Various</v>
          </cell>
          <cell r="J15">
            <v>23432</v>
          </cell>
          <cell r="K15" t="str">
            <v>Prof/Tech</v>
          </cell>
          <cell r="L15" t="str">
            <v>M</v>
          </cell>
          <cell r="M15" t="str">
            <v>FIXED TERM FULL TIME</v>
          </cell>
          <cell r="N15">
            <v>23</v>
          </cell>
          <cell r="O15" t="str">
            <v>21-30</v>
          </cell>
          <cell r="P15" t="str">
            <v>No</v>
          </cell>
          <cell r="Q15" t="str">
            <v>White British</v>
          </cell>
          <cell r="R15">
            <v>35</v>
          </cell>
          <cell r="S15">
            <v>40434</v>
          </cell>
          <cell r="U15">
            <v>1</v>
          </cell>
        </row>
        <row r="16">
          <cell r="A16" t="str">
            <v>H0352</v>
          </cell>
          <cell r="B16" t="str">
            <v>H</v>
          </cell>
          <cell r="C16" t="str">
            <v>Elizabeth</v>
          </cell>
          <cell r="D16" t="str">
            <v>Neate</v>
          </cell>
          <cell r="E16" t="str">
            <v>Graduate Trainee</v>
          </cell>
          <cell r="F16" t="str">
            <v>Fin &amp; Corp Services</v>
          </cell>
          <cell r="G16" t="str">
            <v>Human Resources</v>
          </cell>
          <cell r="H16" t="str">
            <v>People Development</v>
          </cell>
          <cell r="I16" t="str">
            <v>Various</v>
          </cell>
          <cell r="J16">
            <v>23432</v>
          </cell>
          <cell r="K16" t="str">
            <v>Prof/Tech</v>
          </cell>
          <cell r="L16" t="str">
            <v>F</v>
          </cell>
          <cell r="M16" t="str">
            <v>FIXED TERM FULL TIME</v>
          </cell>
          <cell r="N16">
            <v>23</v>
          </cell>
          <cell r="O16" t="str">
            <v>21-30</v>
          </cell>
          <cell r="Q16" t="str">
            <v>White British</v>
          </cell>
          <cell r="R16">
            <v>35</v>
          </cell>
          <cell r="S16">
            <v>40434</v>
          </cell>
          <cell r="U16">
            <v>1</v>
          </cell>
        </row>
        <row r="17">
          <cell r="A17" t="str">
            <v>H0356</v>
          </cell>
          <cell r="B17" t="str">
            <v>H</v>
          </cell>
          <cell r="C17" t="str">
            <v>Lucy</v>
          </cell>
          <cell r="D17" t="str">
            <v>Inmonger</v>
          </cell>
          <cell r="E17" t="str">
            <v>Graduate Trainee</v>
          </cell>
          <cell r="F17" t="str">
            <v>Fin &amp; Corp Services</v>
          </cell>
          <cell r="G17" t="str">
            <v>Human Resources</v>
          </cell>
          <cell r="H17" t="str">
            <v>People Development</v>
          </cell>
          <cell r="I17" t="str">
            <v>Various</v>
          </cell>
          <cell r="J17">
            <v>23432</v>
          </cell>
          <cell r="K17" t="str">
            <v>Prof/Tech</v>
          </cell>
          <cell r="L17" t="str">
            <v>F</v>
          </cell>
          <cell r="M17" t="str">
            <v>FIXED TERM FULL TIME</v>
          </cell>
          <cell r="N17">
            <v>23</v>
          </cell>
          <cell r="O17" t="str">
            <v>21-30</v>
          </cell>
          <cell r="Q17" t="str">
            <v>White British</v>
          </cell>
          <cell r="R17">
            <v>35</v>
          </cell>
          <cell r="S17">
            <v>40434</v>
          </cell>
          <cell r="U17">
            <v>1</v>
          </cell>
        </row>
        <row r="18">
          <cell r="A18" t="str">
            <v>H0165</v>
          </cell>
          <cell r="B18" t="str">
            <v>H</v>
          </cell>
          <cell r="C18" t="str">
            <v>Sophie</v>
          </cell>
          <cell r="D18" t="str">
            <v>Palmer</v>
          </cell>
          <cell r="E18" t="str">
            <v>Investment &amp; Regeneration Off</v>
          </cell>
          <cell r="F18" t="str">
            <v>East &amp; South East</v>
          </cell>
          <cell r="G18" t="str">
            <v>East</v>
          </cell>
          <cell r="H18" t="str">
            <v>dummy</v>
          </cell>
          <cell r="I18" t="str">
            <v>Ashford</v>
          </cell>
          <cell r="J18">
            <v>22000</v>
          </cell>
          <cell r="K18" t="str">
            <v>Key Supt 2/Prof Trainees</v>
          </cell>
          <cell r="L18" t="str">
            <v>F</v>
          </cell>
          <cell r="M18" t="str">
            <v>FULL-TIME EMPLOYEE.</v>
          </cell>
          <cell r="N18">
            <v>24</v>
          </cell>
          <cell r="O18" t="str">
            <v>21-30</v>
          </cell>
          <cell r="P18" t="str">
            <v>No</v>
          </cell>
          <cell r="Q18" t="str">
            <v>White British</v>
          </cell>
          <cell r="R18">
            <v>35</v>
          </cell>
          <cell r="S18">
            <v>40154</v>
          </cell>
          <cell r="U18">
            <v>1</v>
          </cell>
        </row>
        <row r="19">
          <cell r="A19" t="str">
            <v>H0242</v>
          </cell>
          <cell r="B19" t="str">
            <v>H</v>
          </cell>
          <cell r="C19" t="str">
            <v>Thomas</v>
          </cell>
          <cell r="D19" t="str">
            <v>Kyan</v>
          </cell>
          <cell r="E19" t="str">
            <v>Investment &amp; Regeneration Off</v>
          </cell>
          <cell r="F19" t="str">
            <v>East &amp; South East</v>
          </cell>
          <cell r="G19" t="str">
            <v>East</v>
          </cell>
          <cell r="H19" t="str">
            <v>dummy</v>
          </cell>
          <cell r="I19" t="str">
            <v>Cambridge</v>
          </cell>
          <cell r="J19">
            <v>20550</v>
          </cell>
          <cell r="K19" t="str">
            <v>Key Supt 2/Prof Trainees</v>
          </cell>
          <cell r="L19" t="str">
            <v>M</v>
          </cell>
          <cell r="M19" t="str">
            <v>FULL-TIME EMPLOYEE.</v>
          </cell>
          <cell r="N19">
            <v>24</v>
          </cell>
          <cell r="O19" t="str">
            <v>21-30</v>
          </cell>
          <cell r="P19" t="str">
            <v>No</v>
          </cell>
          <cell r="Q19" t="str">
            <v>Mixed White Asian</v>
          </cell>
          <cell r="R19">
            <v>35</v>
          </cell>
          <cell r="S19">
            <v>40231</v>
          </cell>
          <cell r="U19">
            <v>1</v>
          </cell>
        </row>
        <row r="20">
          <cell r="A20" t="str">
            <v>H0249</v>
          </cell>
          <cell r="B20" t="str">
            <v>H</v>
          </cell>
          <cell r="C20" t="str">
            <v>Stevie</v>
          </cell>
          <cell r="D20" t="str">
            <v>Cooper</v>
          </cell>
          <cell r="E20" t="str">
            <v>Programme Administrator</v>
          </cell>
          <cell r="F20" t="str">
            <v>North West</v>
          </cell>
          <cell r="G20" t="str">
            <v>Strategy Prog &amp; Perf</v>
          </cell>
          <cell r="H20" t="str">
            <v>dummy</v>
          </cell>
          <cell r="I20" t="str">
            <v>Manchester</v>
          </cell>
          <cell r="J20">
            <v>15475</v>
          </cell>
          <cell r="K20" t="str">
            <v>Key Support 1</v>
          </cell>
          <cell r="L20" t="str">
            <v>F</v>
          </cell>
          <cell r="M20" t="str">
            <v>FULL-TIME EMPLOYEE.</v>
          </cell>
          <cell r="N20">
            <v>24</v>
          </cell>
          <cell r="O20" t="str">
            <v>21-30</v>
          </cell>
          <cell r="P20" t="str">
            <v>No</v>
          </cell>
          <cell r="Q20" t="str">
            <v>White British</v>
          </cell>
          <cell r="R20">
            <v>35</v>
          </cell>
          <cell r="S20">
            <v>40227</v>
          </cell>
          <cell r="U20">
            <v>1</v>
          </cell>
        </row>
        <row r="21">
          <cell r="A21" t="str">
            <v>U1822</v>
          </cell>
          <cell r="B21" t="str">
            <v>H</v>
          </cell>
          <cell r="C21" t="str">
            <v>Hannah</v>
          </cell>
          <cell r="D21" t="str">
            <v>Long</v>
          </cell>
          <cell r="E21" t="str">
            <v>Economics Manager</v>
          </cell>
          <cell r="F21" t="str">
            <v>Programmes</v>
          </cell>
          <cell r="G21" t="str">
            <v>New Business &amp; Economics</v>
          </cell>
          <cell r="H21" t="str">
            <v>Economics &amp; Spatial Anal</v>
          </cell>
          <cell r="I21" t="str">
            <v>Maple House</v>
          </cell>
          <cell r="J21">
            <v>32670</v>
          </cell>
          <cell r="K21" t="str">
            <v>Prof/Tech London</v>
          </cell>
          <cell r="L21" t="str">
            <v>F</v>
          </cell>
          <cell r="M21" t="str">
            <v>Establishment FTC</v>
          </cell>
          <cell r="N21">
            <v>24</v>
          </cell>
          <cell r="O21" t="str">
            <v>21-30</v>
          </cell>
          <cell r="P21" t="str">
            <v>No</v>
          </cell>
          <cell r="Q21" t="str">
            <v>White British</v>
          </cell>
          <cell r="R21">
            <v>35</v>
          </cell>
          <cell r="S21">
            <v>39706</v>
          </cell>
          <cell r="U21">
            <v>1</v>
          </cell>
        </row>
        <row r="22">
          <cell r="A22" t="str">
            <v>U1841</v>
          </cell>
          <cell r="B22" t="str">
            <v>H</v>
          </cell>
          <cell r="C22" t="str">
            <v>Gemma</v>
          </cell>
          <cell r="D22" t="str">
            <v>Moore</v>
          </cell>
          <cell r="E22" t="str">
            <v>Snr Delivery Partnerships Off</v>
          </cell>
          <cell r="F22" t="str">
            <v>Programmes</v>
          </cell>
          <cell r="G22" t="str">
            <v>Investment Programmes</v>
          </cell>
          <cell r="H22" t="str">
            <v>dummy</v>
          </cell>
          <cell r="I22" t="str">
            <v>Milton Keynes</v>
          </cell>
          <cell r="J22">
            <v>20550</v>
          </cell>
          <cell r="K22" t="str">
            <v>Key Supt 2/Prof Trainees</v>
          </cell>
          <cell r="L22" t="str">
            <v>F</v>
          </cell>
          <cell r="M22" t="str">
            <v>FULL-TIME EMPLOYEE.</v>
          </cell>
          <cell r="N22">
            <v>24</v>
          </cell>
          <cell r="O22" t="str">
            <v>21-30</v>
          </cell>
          <cell r="P22" t="str">
            <v>No</v>
          </cell>
          <cell r="Q22" t="str">
            <v>White British</v>
          </cell>
          <cell r="R22">
            <v>35</v>
          </cell>
          <cell r="S22">
            <v>39755</v>
          </cell>
          <cell r="U22">
            <v>1</v>
          </cell>
        </row>
        <row r="23">
          <cell r="A23" t="str">
            <v>H0090</v>
          </cell>
          <cell r="B23" t="str">
            <v>H</v>
          </cell>
          <cell r="C23" t="str">
            <v>Joseph</v>
          </cell>
          <cell r="D23" t="str">
            <v>Mothersole</v>
          </cell>
          <cell r="E23" t="str">
            <v>Graduate Trainee</v>
          </cell>
          <cell r="F23" t="str">
            <v>Fin &amp; Corp Services</v>
          </cell>
          <cell r="G23" t="str">
            <v>Human Resources</v>
          </cell>
          <cell r="H23" t="str">
            <v>People Development</v>
          </cell>
          <cell r="I23" t="str">
            <v>Various</v>
          </cell>
          <cell r="J23">
            <v>24700</v>
          </cell>
          <cell r="K23" t="str">
            <v>Prof/Tech</v>
          </cell>
          <cell r="L23" t="str">
            <v>M</v>
          </cell>
          <cell r="M23" t="str">
            <v>FIXED TERM FULL TIME</v>
          </cell>
          <cell r="N23">
            <v>24</v>
          </cell>
          <cell r="O23" t="str">
            <v>21-30</v>
          </cell>
          <cell r="P23" t="str">
            <v>No</v>
          </cell>
          <cell r="Q23" t="str">
            <v>White British</v>
          </cell>
          <cell r="R23">
            <v>35</v>
          </cell>
          <cell r="S23">
            <v>40063</v>
          </cell>
          <cell r="U23">
            <v>1</v>
          </cell>
        </row>
        <row r="24">
          <cell r="A24" t="str">
            <v>H0091</v>
          </cell>
          <cell r="B24" t="str">
            <v>H</v>
          </cell>
          <cell r="C24" t="str">
            <v>Simon</v>
          </cell>
          <cell r="D24" t="str">
            <v>Mattinson</v>
          </cell>
          <cell r="E24" t="str">
            <v>Graduate Trainee</v>
          </cell>
          <cell r="F24" t="str">
            <v>Fin &amp; Corp Services</v>
          </cell>
          <cell r="G24" t="str">
            <v>Human Resources</v>
          </cell>
          <cell r="H24" t="str">
            <v>People Development</v>
          </cell>
          <cell r="I24" t="str">
            <v>Various</v>
          </cell>
          <cell r="J24">
            <v>24700</v>
          </cell>
          <cell r="K24" t="str">
            <v>Prof/Tech</v>
          </cell>
          <cell r="L24" t="str">
            <v>M</v>
          </cell>
          <cell r="M24" t="str">
            <v>FIXED TERM FULL TIME</v>
          </cell>
          <cell r="N24">
            <v>24</v>
          </cell>
          <cell r="O24" t="str">
            <v>21-30</v>
          </cell>
          <cell r="P24" t="str">
            <v>No</v>
          </cell>
          <cell r="Q24" t="str">
            <v>White British</v>
          </cell>
          <cell r="R24">
            <v>35</v>
          </cell>
          <cell r="S24">
            <v>40063</v>
          </cell>
          <cell r="U24">
            <v>1</v>
          </cell>
        </row>
        <row r="25">
          <cell r="A25" t="str">
            <v>H0092</v>
          </cell>
          <cell r="B25" t="str">
            <v>H</v>
          </cell>
          <cell r="C25" t="str">
            <v>Bethan</v>
          </cell>
          <cell r="D25" t="str">
            <v>Jackson</v>
          </cell>
          <cell r="E25" t="str">
            <v>Graduate Trainee</v>
          </cell>
          <cell r="F25" t="str">
            <v>Fin &amp; Corp Services</v>
          </cell>
          <cell r="G25" t="str">
            <v>Human Resources</v>
          </cell>
          <cell r="H25" t="str">
            <v>People Development</v>
          </cell>
          <cell r="I25" t="str">
            <v>Various</v>
          </cell>
          <cell r="J25">
            <v>24700</v>
          </cell>
          <cell r="K25" t="str">
            <v>Prof/Tech</v>
          </cell>
          <cell r="L25" t="str">
            <v>F</v>
          </cell>
          <cell r="M25" t="str">
            <v>FIXED TERM FULL TIME</v>
          </cell>
          <cell r="N25">
            <v>24</v>
          </cell>
          <cell r="O25" t="str">
            <v>21-30</v>
          </cell>
          <cell r="P25" t="str">
            <v>No</v>
          </cell>
          <cell r="Q25" t="str">
            <v>White British</v>
          </cell>
          <cell r="R25">
            <v>35</v>
          </cell>
          <cell r="S25">
            <v>40063</v>
          </cell>
          <cell r="U25">
            <v>1</v>
          </cell>
        </row>
        <row r="26">
          <cell r="A26" t="str">
            <v>H0350</v>
          </cell>
          <cell r="B26" t="str">
            <v>H</v>
          </cell>
          <cell r="C26" t="str">
            <v>Damon</v>
          </cell>
          <cell r="D26" t="str">
            <v>Smith</v>
          </cell>
          <cell r="E26" t="str">
            <v>Graduate Trainee</v>
          </cell>
          <cell r="F26" t="str">
            <v>Fin &amp; Corp Services</v>
          </cell>
          <cell r="G26" t="str">
            <v>Human Resources</v>
          </cell>
          <cell r="H26" t="str">
            <v>People Development</v>
          </cell>
          <cell r="I26" t="str">
            <v>Various</v>
          </cell>
          <cell r="J26">
            <v>23432</v>
          </cell>
          <cell r="K26" t="str">
            <v>Prof/Tech</v>
          </cell>
          <cell r="L26" t="str">
            <v>M</v>
          </cell>
          <cell r="M26" t="str">
            <v>FIXED TERM FULL TIME</v>
          </cell>
          <cell r="N26">
            <v>24</v>
          </cell>
          <cell r="O26" t="str">
            <v>21-30</v>
          </cell>
          <cell r="P26" t="str">
            <v>No</v>
          </cell>
          <cell r="Q26" t="str">
            <v>White British</v>
          </cell>
          <cell r="R26">
            <v>35</v>
          </cell>
          <cell r="S26">
            <v>40434</v>
          </cell>
          <cell r="U26">
            <v>1</v>
          </cell>
        </row>
        <row r="27">
          <cell r="A27" t="str">
            <v>H0358</v>
          </cell>
          <cell r="B27" t="str">
            <v>H</v>
          </cell>
          <cell r="C27" t="str">
            <v>Lauren</v>
          </cell>
          <cell r="D27" t="str">
            <v>Noble</v>
          </cell>
          <cell r="E27" t="str">
            <v>Graduate Trainee</v>
          </cell>
          <cell r="F27" t="str">
            <v>Fin &amp; Corp Services</v>
          </cell>
          <cell r="G27" t="str">
            <v>Human Resources</v>
          </cell>
          <cell r="H27" t="str">
            <v>People Development</v>
          </cell>
          <cell r="I27" t="str">
            <v>Various</v>
          </cell>
          <cell r="J27">
            <v>23432</v>
          </cell>
          <cell r="K27" t="str">
            <v>Prof/Tech</v>
          </cell>
          <cell r="L27" t="str">
            <v>F</v>
          </cell>
          <cell r="M27" t="str">
            <v>FIXED TERM FULL TIME</v>
          </cell>
          <cell r="N27">
            <v>24</v>
          </cell>
          <cell r="O27" t="str">
            <v>21-30</v>
          </cell>
          <cell r="Q27" t="str">
            <v>White British</v>
          </cell>
          <cell r="R27">
            <v>35</v>
          </cell>
          <cell r="S27">
            <v>40434</v>
          </cell>
          <cell r="U27">
            <v>1</v>
          </cell>
          <cell r="V27">
            <v>20300</v>
          </cell>
          <cell r="W27">
            <v>30450</v>
          </cell>
        </row>
        <row r="28">
          <cell r="A28" t="str">
            <v>H0359</v>
          </cell>
          <cell r="B28" t="str">
            <v>H</v>
          </cell>
          <cell r="C28" t="str">
            <v>Mark</v>
          </cell>
          <cell r="D28" t="str">
            <v>Harrington</v>
          </cell>
          <cell r="E28" t="str">
            <v>Graduate Trainee</v>
          </cell>
          <cell r="F28" t="str">
            <v>Fin &amp; Corp Services</v>
          </cell>
          <cell r="G28" t="str">
            <v>Human Resources</v>
          </cell>
          <cell r="H28" t="str">
            <v>People Development</v>
          </cell>
          <cell r="I28" t="str">
            <v>Various</v>
          </cell>
          <cell r="J28">
            <v>23432</v>
          </cell>
          <cell r="K28" t="str">
            <v>Prof/Tech</v>
          </cell>
          <cell r="L28" t="str">
            <v>M</v>
          </cell>
          <cell r="M28" t="str">
            <v>FIXED TERM FULL TIME</v>
          </cell>
          <cell r="N28">
            <v>24</v>
          </cell>
          <cell r="O28" t="str">
            <v>21-30</v>
          </cell>
          <cell r="Q28" t="str">
            <v>White British</v>
          </cell>
          <cell r="R28">
            <v>35</v>
          </cell>
          <cell r="S28">
            <v>40434</v>
          </cell>
          <cell r="U28">
            <v>1</v>
          </cell>
          <cell r="V28">
            <v>20300</v>
          </cell>
          <cell r="W28">
            <v>30450</v>
          </cell>
        </row>
        <row r="29">
          <cell r="A29" t="str">
            <v>U1825</v>
          </cell>
          <cell r="B29" t="str">
            <v>H</v>
          </cell>
          <cell r="C29" t="str">
            <v>Rachel</v>
          </cell>
          <cell r="D29" t="str">
            <v>Parkinson</v>
          </cell>
          <cell r="E29" t="str">
            <v>Business Support Officer</v>
          </cell>
          <cell r="F29" t="str">
            <v>Programmes</v>
          </cell>
          <cell r="G29" t="str">
            <v>Directorate Management</v>
          </cell>
          <cell r="H29" t="str">
            <v>dummy</v>
          </cell>
          <cell r="I29" t="str">
            <v>Warrington</v>
          </cell>
          <cell r="J29">
            <v>20550</v>
          </cell>
          <cell r="K29" t="str">
            <v>Key Supt 2/Prof Trainees</v>
          </cell>
          <cell r="L29" t="str">
            <v>F</v>
          </cell>
          <cell r="M29" t="str">
            <v>FULL-TIME EMPLOYEE.</v>
          </cell>
          <cell r="N29">
            <v>24</v>
          </cell>
          <cell r="O29" t="str">
            <v>21-30</v>
          </cell>
          <cell r="P29" t="str">
            <v>No</v>
          </cell>
          <cell r="Q29" t="str">
            <v>White British</v>
          </cell>
          <cell r="R29">
            <v>35</v>
          </cell>
          <cell r="S29">
            <v>39713</v>
          </cell>
          <cell r="U29">
            <v>1</v>
          </cell>
        </row>
        <row r="30">
          <cell r="A30" t="str">
            <v>H0336</v>
          </cell>
          <cell r="B30" t="str">
            <v>H</v>
          </cell>
          <cell r="C30" t="str">
            <v>Michael</v>
          </cell>
          <cell r="D30" t="str">
            <v>Hammacott</v>
          </cell>
          <cell r="E30" t="str">
            <v>Investment &amp; Regeneration Off</v>
          </cell>
          <cell r="F30" t="str">
            <v>East &amp; South East</v>
          </cell>
          <cell r="G30" t="str">
            <v>East</v>
          </cell>
          <cell r="H30" t="str">
            <v>dummy</v>
          </cell>
          <cell r="I30" t="str">
            <v>Ashford</v>
          </cell>
          <cell r="J30">
            <v>20550</v>
          </cell>
          <cell r="K30" t="str">
            <v>Key Support 1</v>
          </cell>
          <cell r="L30" t="str">
            <v>M</v>
          </cell>
          <cell r="M30" t="str">
            <v>FULL-TIME EMPLOYEE.</v>
          </cell>
          <cell r="N30">
            <v>25</v>
          </cell>
          <cell r="O30" t="str">
            <v>21-30</v>
          </cell>
          <cell r="Q30" t="str">
            <v>White British</v>
          </cell>
          <cell r="R30">
            <v>35</v>
          </cell>
          <cell r="S30">
            <v>40350</v>
          </cell>
          <cell r="U30">
            <v>1</v>
          </cell>
          <cell r="V30">
            <v>20300</v>
          </cell>
          <cell r="W30">
            <v>30450</v>
          </cell>
        </row>
        <row r="31">
          <cell r="A31" t="str">
            <v>U1816</v>
          </cell>
          <cell r="B31" t="str">
            <v>H</v>
          </cell>
          <cell r="C31" t="str">
            <v>Katherine</v>
          </cell>
          <cell r="D31" t="str">
            <v>Davies</v>
          </cell>
          <cell r="E31" t="str">
            <v>Investment &amp; Regeneration Mgr</v>
          </cell>
          <cell r="F31" t="str">
            <v>East &amp; South East</v>
          </cell>
          <cell r="G31" t="str">
            <v>East</v>
          </cell>
          <cell r="H31" t="str">
            <v>dummy</v>
          </cell>
          <cell r="I31" t="str">
            <v>Ashford</v>
          </cell>
          <cell r="J31">
            <v>30450</v>
          </cell>
          <cell r="K31" t="str">
            <v>Senior Prof/Tech</v>
          </cell>
          <cell r="L31" t="str">
            <v>F</v>
          </cell>
          <cell r="M31" t="str">
            <v>FULL-TIME EMPLOYEE.</v>
          </cell>
          <cell r="N31">
            <v>25</v>
          </cell>
          <cell r="O31" t="str">
            <v>21-30</v>
          </cell>
          <cell r="P31" t="str">
            <v>No</v>
          </cell>
          <cell r="Q31" t="str">
            <v>White British</v>
          </cell>
          <cell r="R31">
            <v>36</v>
          </cell>
          <cell r="S31">
            <v>39706</v>
          </cell>
          <cell r="U31">
            <v>1</v>
          </cell>
          <cell r="V31">
            <v>30450</v>
          </cell>
          <cell r="W31">
            <v>50750</v>
          </cell>
        </row>
        <row r="32">
          <cell r="A32" t="str">
            <v>U1734</v>
          </cell>
          <cell r="B32" t="str">
            <v>H</v>
          </cell>
          <cell r="C32" t="str">
            <v>Ross</v>
          </cell>
          <cell r="D32" t="str">
            <v>Manford</v>
          </cell>
          <cell r="E32" t="str">
            <v>Investment &amp; Regeneration Mgr</v>
          </cell>
          <cell r="F32" t="str">
            <v>Midlands</v>
          </cell>
          <cell r="G32" t="str">
            <v>East</v>
          </cell>
          <cell r="H32" t="str">
            <v>dummy</v>
          </cell>
          <cell r="I32" t="str">
            <v>Birmingham</v>
          </cell>
          <cell r="J32">
            <v>30450</v>
          </cell>
          <cell r="K32" t="str">
            <v>Senior Prof/Tech</v>
          </cell>
          <cell r="L32" t="str">
            <v>M</v>
          </cell>
          <cell r="M32" t="str">
            <v>FULL-TIME EMPLOYEE.</v>
          </cell>
          <cell r="N32">
            <v>25</v>
          </cell>
          <cell r="O32" t="str">
            <v>21-30</v>
          </cell>
          <cell r="P32" t="str">
            <v>No</v>
          </cell>
          <cell r="Q32" t="str">
            <v>White British</v>
          </cell>
          <cell r="R32">
            <v>35</v>
          </cell>
          <cell r="S32">
            <v>39335</v>
          </cell>
          <cell r="U32">
            <v>1</v>
          </cell>
        </row>
        <row r="33">
          <cell r="A33" t="str">
            <v>U1815</v>
          </cell>
          <cell r="B33" t="str">
            <v>U</v>
          </cell>
          <cell r="C33" t="str">
            <v>Duncan</v>
          </cell>
          <cell r="D33" t="str">
            <v>Warner</v>
          </cell>
          <cell r="E33" t="str">
            <v>Investment &amp; Regeneration Mgr</v>
          </cell>
          <cell r="F33" t="str">
            <v>South West</v>
          </cell>
          <cell r="G33" t="str">
            <v>North</v>
          </cell>
          <cell r="H33" t="str">
            <v>dummy</v>
          </cell>
          <cell r="I33" t="str">
            <v>Bristol</v>
          </cell>
          <cell r="J33">
            <v>27225</v>
          </cell>
          <cell r="K33" t="str">
            <v>Senior Prof/Tech</v>
          </cell>
          <cell r="L33" t="str">
            <v>M</v>
          </cell>
          <cell r="M33" t="str">
            <v>Establishment FTC</v>
          </cell>
          <cell r="N33">
            <v>25</v>
          </cell>
          <cell r="O33" t="str">
            <v>21-30</v>
          </cell>
          <cell r="P33" t="str">
            <v>No</v>
          </cell>
          <cell r="Q33" t="str">
            <v>White British</v>
          </cell>
          <cell r="R33">
            <v>35</v>
          </cell>
          <cell r="S33">
            <v>39706</v>
          </cell>
          <cell r="U33">
            <v>0.97</v>
          </cell>
          <cell r="V33">
            <v>30450</v>
          </cell>
          <cell r="W33">
            <v>50750</v>
          </cell>
        </row>
        <row r="34">
          <cell r="A34">
            <v>28271</v>
          </cell>
          <cell r="B34" t="str">
            <v>O</v>
          </cell>
          <cell r="C34" t="str">
            <v>Katie</v>
          </cell>
          <cell r="D34" t="str">
            <v>Roberts</v>
          </cell>
          <cell r="E34" t="str">
            <v>Investment &amp; Regeneration Off</v>
          </cell>
          <cell r="F34" t="str">
            <v>East &amp; South East</v>
          </cell>
          <cell r="G34" t="str">
            <v>East</v>
          </cell>
          <cell r="H34" t="str">
            <v>dummy</v>
          </cell>
          <cell r="I34" t="str">
            <v>Cambridge</v>
          </cell>
          <cell r="J34">
            <v>13179</v>
          </cell>
          <cell r="K34" t="str">
            <v>Function Expert</v>
          </cell>
          <cell r="L34" t="str">
            <v>F</v>
          </cell>
          <cell r="M34" t="str">
            <v>PART-TIME EMPLOYEE.</v>
          </cell>
          <cell r="N34">
            <v>25</v>
          </cell>
          <cell r="O34" t="str">
            <v>21-30</v>
          </cell>
          <cell r="P34" t="str">
            <v>No</v>
          </cell>
          <cell r="Q34" t="str">
            <v>White British</v>
          </cell>
          <cell r="R34">
            <v>17.5</v>
          </cell>
          <cell r="S34">
            <v>39566</v>
          </cell>
          <cell r="U34">
            <v>0.5</v>
          </cell>
        </row>
        <row r="35">
          <cell r="A35" t="str">
            <v>U1820</v>
          </cell>
          <cell r="B35" t="str">
            <v>H</v>
          </cell>
          <cell r="C35" t="str">
            <v>Craig</v>
          </cell>
          <cell r="D35" t="str">
            <v>Johns</v>
          </cell>
          <cell r="E35" t="str">
            <v>Investment &amp; Regeneration Mgr</v>
          </cell>
          <cell r="F35" t="str">
            <v>East &amp; South East</v>
          </cell>
          <cell r="G35" t="str">
            <v>West</v>
          </cell>
          <cell r="H35" t="str">
            <v>dummy</v>
          </cell>
          <cell r="I35" t="str">
            <v>Cambridge</v>
          </cell>
          <cell r="J35">
            <v>30450</v>
          </cell>
          <cell r="K35" t="str">
            <v>Senior Prof/Tech</v>
          </cell>
          <cell r="L35" t="str">
            <v>M</v>
          </cell>
          <cell r="M35" t="str">
            <v>FULL-TIME EMPLOYEE.</v>
          </cell>
          <cell r="N35">
            <v>25</v>
          </cell>
          <cell r="O35" t="str">
            <v>21-30</v>
          </cell>
          <cell r="P35" t="str">
            <v>No</v>
          </cell>
          <cell r="Q35" t="str">
            <v>White British</v>
          </cell>
          <cell r="R35">
            <v>35</v>
          </cell>
          <cell r="S35">
            <v>39706</v>
          </cell>
          <cell r="U35">
            <v>1</v>
          </cell>
          <cell r="V35">
            <v>30450</v>
          </cell>
          <cell r="W35">
            <v>50750</v>
          </cell>
        </row>
        <row r="36">
          <cell r="A36" t="str">
            <v>H0261</v>
          </cell>
          <cell r="B36" t="str">
            <v>H</v>
          </cell>
          <cell r="C36" t="str">
            <v>Jeanine</v>
          </cell>
          <cell r="D36" t="str">
            <v>Nyamuhungu</v>
          </cell>
          <cell r="E36" t="str">
            <v>HR Assistant</v>
          </cell>
          <cell r="F36" t="str">
            <v>Fin &amp; Corp Services</v>
          </cell>
          <cell r="G36" t="str">
            <v>Human Resources</v>
          </cell>
          <cell r="H36" t="str">
            <v>HR</v>
          </cell>
          <cell r="I36" t="str">
            <v>Gateshead</v>
          </cell>
          <cell r="J36">
            <v>17750</v>
          </cell>
          <cell r="K36" t="str">
            <v>Key Support 1</v>
          </cell>
          <cell r="L36" t="str">
            <v>F</v>
          </cell>
          <cell r="M36" t="str">
            <v>Establishment FTC</v>
          </cell>
          <cell r="N36">
            <v>25</v>
          </cell>
          <cell r="O36" t="str">
            <v>21-30</v>
          </cell>
          <cell r="P36" t="str">
            <v>No</v>
          </cell>
          <cell r="Q36" t="str">
            <v>Black African</v>
          </cell>
          <cell r="R36">
            <v>35</v>
          </cell>
          <cell r="S36">
            <v>40245</v>
          </cell>
          <cell r="U36">
            <v>1</v>
          </cell>
        </row>
        <row r="37">
          <cell r="A37" t="str">
            <v>U1487</v>
          </cell>
          <cell r="B37" t="str">
            <v>H</v>
          </cell>
          <cell r="C37" t="str">
            <v>Jen</v>
          </cell>
          <cell r="D37" t="str">
            <v>Farrow</v>
          </cell>
          <cell r="E37" t="str">
            <v>HR Assistant</v>
          </cell>
          <cell r="F37" t="str">
            <v>Fin &amp; Corp Services</v>
          </cell>
          <cell r="G37" t="str">
            <v>Human Resources</v>
          </cell>
          <cell r="H37" t="str">
            <v>HR</v>
          </cell>
          <cell r="I37" t="str">
            <v>Gateshead</v>
          </cell>
          <cell r="J37">
            <v>15900</v>
          </cell>
          <cell r="K37" t="str">
            <v>Key Support 1</v>
          </cell>
          <cell r="L37" t="str">
            <v>F</v>
          </cell>
          <cell r="M37" t="str">
            <v>PART-TIME EMPLOYEE.</v>
          </cell>
          <cell r="N37">
            <v>25</v>
          </cell>
          <cell r="O37" t="str">
            <v>21-30</v>
          </cell>
          <cell r="P37" t="str">
            <v>No</v>
          </cell>
          <cell r="Q37" t="str">
            <v>White British</v>
          </cell>
          <cell r="R37">
            <v>30</v>
          </cell>
          <cell r="S37">
            <v>38356</v>
          </cell>
          <cell r="U37">
            <v>0.85</v>
          </cell>
          <cell r="V37">
            <v>15225</v>
          </cell>
          <cell r="W37">
            <v>23345</v>
          </cell>
        </row>
        <row r="38">
          <cell r="A38" t="str">
            <v>H0078</v>
          </cell>
          <cell r="B38" t="str">
            <v>H</v>
          </cell>
          <cell r="C38" t="str">
            <v>Tom</v>
          </cell>
          <cell r="D38" t="str">
            <v>Davies</v>
          </cell>
          <cell r="E38" t="str">
            <v>Administrator</v>
          </cell>
          <cell r="F38" t="str">
            <v>North West</v>
          </cell>
          <cell r="G38" t="str">
            <v>Strategy Prog &amp; Perf</v>
          </cell>
          <cell r="H38" t="str">
            <v>Cheshire/Warrington</v>
          </cell>
          <cell r="I38" t="str">
            <v>Manchester</v>
          </cell>
          <cell r="J38">
            <v>18250</v>
          </cell>
          <cell r="K38" t="str">
            <v>Key Support 1</v>
          </cell>
          <cell r="L38" t="str">
            <v>M</v>
          </cell>
          <cell r="M38" t="str">
            <v>FULL-TIME EMPLOYEE.</v>
          </cell>
          <cell r="N38">
            <v>25</v>
          </cell>
          <cell r="O38" t="str">
            <v>21-30</v>
          </cell>
          <cell r="P38" t="str">
            <v>No</v>
          </cell>
          <cell r="Q38" t="str">
            <v>White British</v>
          </cell>
          <cell r="R38">
            <v>35</v>
          </cell>
          <cell r="S38">
            <v>40000</v>
          </cell>
          <cell r="U38">
            <v>1</v>
          </cell>
          <cell r="V38">
            <v>15225</v>
          </cell>
          <cell r="W38">
            <v>23345</v>
          </cell>
        </row>
        <row r="39">
          <cell r="A39" t="str">
            <v>H0034</v>
          </cell>
          <cell r="B39" t="str">
            <v>H</v>
          </cell>
          <cell r="C39" t="str">
            <v>Naomi</v>
          </cell>
          <cell r="D39" t="str">
            <v>McMaster</v>
          </cell>
          <cell r="E39" t="str">
            <v>Secretariat Asst (Board)</v>
          </cell>
          <cell r="F39" t="str">
            <v>Fin &amp; Corp Services</v>
          </cell>
          <cell r="G39" t="str">
            <v>Corporate Secretariat</v>
          </cell>
          <cell r="H39" t="str">
            <v>dummy</v>
          </cell>
          <cell r="I39" t="str">
            <v>Maple House</v>
          </cell>
          <cell r="J39">
            <v>20250</v>
          </cell>
          <cell r="K39" t="str">
            <v>Key Support 1 Ldn</v>
          </cell>
          <cell r="L39" t="str">
            <v>F</v>
          </cell>
          <cell r="M39" t="str">
            <v>FULL-TIME EMPLOYEE.</v>
          </cell>
          <cell r="N39">
            <v>25</v>
          </cell>
          <cell r="O39" t="str">
            <v>21-30</v>
          </cell>
          <cell r="P39" t="str">
            <v>No</v>
          </cell>
          <cell r="Q39" t="str">
            <v>White British</v>
          </cell>
          <cell r="R39">
            <v>35</v>
          </cell>
          <cell r="S39">
            <v>39804</v>
          </cell>
          <cell r="U39">
            <v>1</v>
          </cell>
        </row>
        <row r="40">
          <cell r="A40" t="str">
            <v>H0236</v>
          </cell>
          <cell r="B40" t="str">
            <v>H</v>
          </cell>
          <cell r="C40" t="str">
            <v>Nicola</v>
          </cell>
          <cell r="D40" t="str">
            <v>Hayden</v>
          </cell>
          <cell r="E40" t="str">
            <v>Marketing Executive</v>
          </cell>
          <cell r="F40" t="str">
            <v>Fin &amp; Corp Services</v>
          </cell>
          <cell r="G40" t="str">
            <v>Communications &amp; Mkting</v>
          </cell>
          <cell r="H40" t="str">
            <v>dummy</v>
          </cell>
          <cell r="I40" t="str">
            <v>Maple House</v>
          </cell>
          <cell r="J40">
            <v>24500</v>
          </cell>
          <cell r="K40" t="str">
            <v>Key Sup 2/Prof Trns Ldn</v>
          </cell>
          <cell r="L40" t="str">
            <v>F</v>
          </cell>
          <cell r="M40" t="str">
            <v>FULL-TIME EMPLOYEE.</v>
          </cell>
          <cell r="N40">
            <v>25</v>
          </cell>
          <cell r="O40" t="str">
            <v>21-30</v>
          </cell>
          <cell r="P40" t="str">
            <v>No</v>
          </cell>
          <cell r="Q40" t="str">
            <v>White British</v>
          </cell>
          <cell r="R40">
            <v>35</v>
          </cell>
          <cell r="S40">
            <v>40217</v>
          </cell>
          <cell r="U40">
            <v>1</v>
          </cell>
        </row>
        <row r="41">
          <cell r="A41" t="str">
            <v>H0298</v>
          </cell>
          <cell r="B41" t="str">
            <v>H</v>
          </cell>
          <cell r="C41" t="str">
            <v>Mary</v>
          </cell>
          <cell r="D41" t="str">
            <v>Joseph</v>
          </cell>
          <cell r="E41" t="str">
            <v>Systems Support Officer</v>
          </cell>
          <cell r="F41" t="str">
            <v>Fin &amp; Corp Services</v>
          </cell>
          <cell r="G41" t="str">
            <v>Corp Perf &amp; Prog Mgt</v>
          </cell>
          <cell r="H41" t="str">
            <v>dummy</v>
          </cell>
          <cell r="I41" t="str">
            <v>Maple House</v>
          </cell>
          <cell r="J41">
            <v>24000</v>
          </cell>
          <cell r="K41" t="str">
            <v>Key Supt 2/Prof Trainees</v>
          </cell>
          <cell r="L41" t="str">
            <v>F</v>
          </cell>
          <cell r="M41" t="str">
            <v>FULL-TIME EMPLOYEE.</v>
          </cell>
          <cell r="N41">
            <v>25</v>
          </cell>
          <cell r="O41" t="str">
            <v>21-30</v>
          </cell>
          <cell r="P41" t="str">
            <v>No</v>
          </cell>
          <cell r="R41">
            <v>35</v>
          </cell>
          <cell r="S41">
            <v>40274</v>
          </cell>
          <cell r="U41">
            <v>1</v>
          </cell>
        </row>
        <row r="42">
          <cell r="A42" t="str">
            <v>U1748</v>
          </cell>
          <cell r="B42" t="str">
            <v>U</v>
          </cell>
          <cell r="C42" t="str">
            <v>Rebecca</v>
          </cell>
          <cell r="D42" t="str">
            <v>Stack</v>
          </cell>
          <cell r="E42" t="str">
            <v>Administrator</v>
          </cell>
          <cell r="F42" t="str">
            <v>Programmes</v>
          </cell>
          <cell r="G42" t="str">
            <v>ATLAS</v>
          </cell>
          <cell r="H42" t="str">
            <v>dummy</v>
          </cell>
          <cell r="I42" t="str">
            <v>Milton Keynes</v>
          </cell>
          <cell r="J42">
            <v>19700</v>
          </cell>
          <cell r="K42" t="str">
            <v>Admin 2 Upper</v>
          </cell>
          <cell r="L42" t="str">
            <v>F</v>
          </cell>
          <cell r="M42" t="str">
            <v>FULL-TIME EMPLOYEE.</v>
          </cell>
          <cell r="N42">
            <v>25</v>
          </cell>
          <cell r="O42" t="str">
            <v>21-30</v>
          </cell>
          <cell r="P42" t="str">
            <v>No</v>
          </cell>
          <cell r="Q42" t="str">
            <v>White British</v>
          </cell>
          <cell r="R42">
            <v>36</v>
          </cell>
          <cell r="S42">
            <v>39393</v>
          </cell>
          <cell r="U42">
            <v>1</v>
          </cell>
        </row>
        <row r="43">
          <cell r="A43" t="str">
            <v>U1818</v>
          </cell>
          <cell r="B43" t="str">
            <v>H</v>
          </cell>
          <cell r="C43" t="str">
            <v>Rachel</v>
          </cell>
          <cell r="D43" t="str">
            <v>Colman</v>
          </cell>
          <cell r="E43" t="str">
            <v>Investment &amp; Regeneration Mgr</v>
          </cell>
          <cell r="F43" t="str">
            <v>Midlands</v>
          </cell>
          <cell r="G43" t="str">
            <v>North</v>
          </cell>
          <cell r="H43" t="str">
            <v>Peak/Derby N'thrn</v>
          </cell>
          <cell r="I43" t="str">
            <v>Nottingham</v>
          </cell>
          <cell r="J43">
            <v>30450</v>
          </cell>
          <cell r="K43" t="str">
            <v>Senior Prof/Tech</v>
          </cell>
          <cell r="L43" t="str">
            <v>F</v>
          </cell>
          <cell r="M43" t="str">
            <v>FULL-TIME EMPLOYEE.</v>
          </cell>
          <cell r="N43">
            <v>25</v>
          </cell>
          <cell r="O43" t="str">
            <v>21-30</v>
          </cell>
          <cell r="P43" t="str">
            <v>No</v>
          </cell>
          <cell r="Q43" t="str">
            <v>White British</v>
          </cell>
          <cell r="R43">
            <v>35</v>
          </cell>
          <cell r="S43">
            <v>39706</v>
          </cell>
          <cell r="U43">
            <v>1</v>
          </cell>
          <cell r="V43">
            <v>30450</v>
          </cell>
          <cell r="W43">
            <v>40600</v>
          </cell>
        </row>
        <row r="44">
          <cell r="A44" t="str">
            <v>H0094</v>
          </cell>
          <cell r="B44" t="str">
            <v>H</v>
          </cell>
          <cell r="C44" t="str">
            <v>Niamh</v>
          </cell>
          <cell r="D44" t="str">
            <v>Matthews</v>
          </cell>
          <cell r="E44" t="str">
            <v>Graduate Trainee</v>
          </cell>
          <cell r="F44" t="str">
            <v>Fin &amp; Corp Services</v>
          </cell>
          <cell r="G44" t="str">
            <v>Human Resources</v>
          </cell>
          <cell r="H44" t="str">
            <v>People Development</v>
          </cell>
          <cell r="I44" t="str">
            <v>Various</v>
          </cell>
          <cell r="J44">
            <v>24700</v>
          </cell>
          <cell r="K44" t="str">
            <v>Prof/Tech</v>
          </cell>
          <cell r="L44" t="str">
            <v>F</v>
          </cell>
          <cell r="M44" t="str">
            <v>FIXED TERM FULL TIME</v>
          </cell>
          <cell r="N44">
            <v>25</v>
          </cell>
          <cell r="O44" t="str">
            <v>21-30</v>
          </cell>
          <cell r="P44" t="str">
            <v>No</v>
          </cell>
          <cell r="Q44" t="str">
            <v>White Irish</v>
          </cell>
          <cell r="R44">
            <v>35</v>
          </cell>
          <cell r="S44">
            <v>40063</v>
          </cell>
          <cell r="U44">
            <v>1</v>
          </cell>
        </row>
        <row r="45">
          <cell r="A45" t="str">
            <v>H0357</v>
          </cell>
          <cell r="B45" t="str">
            <v>H</v>
          </cell>
          <cell r="C45" t="str">
            <v>Owain</v>
          </cell>
          <cell r="D45" t="str">
            <v>Roberts</v>
          </cell>
          <cell r="E45" t="str">
            <v>Graduate Trainee</v>
          </cell>
          <cell r="F45" t="str">
            <v>Fin &amp; Corp Services</v>
          </cell>
          <cell r="G45" t="str">
            <v>Human Resources</v>
          </cell>
          <cell r="H45" t="str">
            <v>People Development</v>
          </cell>
          <cell r="I45" t="str">
            <v>Various</v>
          </cell>
          <cell r="J45">
            <v>23432</v>
          </cell>
          <cell r="K45" t="str">
            <v>Prof/Tech</v>
          </cell>
          <cell r="L45" t="str">
            <v>M</v>
          </cell>
          <cell r="M45" t="str">
            <v>FIXED TERM FULL TIME</v>
          </cell>
          <cell r="N45">
            <v>25</v>
          </cell>
          <cell r="O45" t="str">
            <v>21-30</v>
          </cell>
          <cell r="P45" t="str">
            <v>No</v>
          </cell>
          <cell r="Q45" t="str">
            <v>White British</v>
          </cell>
          <cell r="R45">
            <v>35</v>
          </cell>
          <cell r="S45">
            <v>40434</v>
          </cell>
          <cell r="U45">
            <v>1</v>
          </cell>
        </row>
        <row r="46">
          <cell r="A46" t="str">
            <v>H0270</v>
          </cell>
          <cell r="B46" t="str">
            <v>H</v>
          </cell>
          <cell r="C46" t="str">
            <v>Pri</v>
          </cell>
          <cell r="D46" t="str">
            <v>Sinha</v>
          </cell>
          <cell r="E46" t="str">
            <v>Recruitment Assistant</v>
          </cell>
          <cell r="F46" t="str">
            <v>Fin &amp; Corp Services</v>
          </cell>
          <cell r="G46" t="str">
            <v>Human Resources</v>
          </cell>
          <cell r="H46" t="str">
            <v>dummy</v>
          </cell>
          <cell r="I46" t="str">
            <v>Gateshead</v>
          </cell>
          <cell r="J46">
            <v>6700</v>
          </cell>
          <cell r="K46" t="str">
            <v>Admin</v>
          </cell>
          <cell r="L46" t="str">
            <v>F</v>
          </cell>
          <cell r="M46" t="str">
            <v>Fixed Term Part Time</v>
          </cell>
          <cell r="N46">
            <v>26</v>
          </cell>
          <cell r="O46" t="str">
            <v>21-30</v>
          </cell>
          <cell r="Q46" t="str">
            <v>Asian Indian</v>
          </cell>
          <cell r="R46">
            <v>14</v>
          </cell>
          <cell r="S46">
            <v>40266</v>
          </cell>
          <cell r="U46">
            <v>0.4</v>
          </cell>
        </row>
        <row r="47">
          <cell r="A47" t="str">
            <v>H0026</v>
          </cell>
          <cell r="B47" t="str">
            <v>H</v>
          </cell>
          <cell r="C47" t="str">
            <v>Zabir</v>
          </cell>
          <cell r="D47" t="str">
            <v>Moghal</v>
          </cell>
          <cell r="E47" t="str">
            <v>Programme Officer</v>
          </cell>
          <cell r="F47" t="str">
            <v>Programmes</v>
          </cell>
          <cell r="G47" t="str">
            <v>ASC Strat &amp; Performance</v>
          </cell>
          <cell r="H47" t="str">
            <v>dummy</v>
          </cell>
          <cell r="I47" t="str">
            <v>Leeds</v>
          </cell>
          <cell r="J47">
            <v>20550</v>
          </cell>
          <cell r="K47" t="str">
            <v>Key Supt 2/Prof Trainees</v>
          </cell>
          <cell r="L47" t="str">
            <v>M</v>
          </cell>
          <cell r="M47" t="str">
            <v>FULL-TIME EMPLOYEE.</v>
          </cell>
          <cell r="N47">
            <v>26</v>
          </cell>
          <cell r="O47" t="str">
            <v>21-30</v>
          </cell>
          <cell r="P47" t="str">
            <v>No</v>
          </cell>
          <cell r="Q47" t="str">
            <v>Asian Pakistani</v>
          </cell>
          <cell r="R47">
            <v>35</v>
          </cell>
          <cell r="S47">
            <v>39790</v>
          </cell>
          <cell r="U47">
            <v>1</v>
          </cell>
        </row>
        <row r="48">
          <cell r="A48" t="str">
            <v>H0266</v>
          </cell>
          <cell r="B48" t="str">
            <v>H</v>
          </cell>
          <cell r="C48" t="str">
            <v>Marina</v>
          </cell>
          <cell r="D48" t="str">
            <v>Solari</v>
          </cell>
          <cell r="E48" t="str">
            <v>Programme Support Officer</v>
          </cell>
          <cell r="F48" t="str">
            <v>Programmes</v>
          </cell>
          <cell r="G48" t="str">
            <v>New Business &amp; Economics</v>
          </cell>
          <cell r="H48" t="str">
            <v>dummy</v>
          </cell>
          <cell r="I48" t="str">
            <v>Maple House</v>
          </cell>
          <cell r="J48">
            <v>27286.66</v>
          </cell>
          <cell r="K48" t="str">
            <v>Admin</v>
          </cell>
          <cell r="L48" t="str">
            <v>F</v>
          </cell>
          <cell r="M48" t="str">
            <v>FIXED TERM FULL TIME</v>
          </cell>
          <cell r="N48">
            <v>26</v>
          </cell>
          <cell r="O48" t="str">
            <v>21-30</v>
          </cell>
          <cell r="P48" t="str">
            <v>No</v>
          </cell>
          <cell r="Q48" t="str">
            <v>Other White Background</v>
          </cell>
          <cell r="R48">
            <v>35</v>
          </cell>
          <cell r="S48">
            <v>40238</v>
          </cell>
          <cell r="T48">
            <v>40633</v>
          </cell>
          <cell r="U48">
            <v>1</v>
          </cell>
        </row>
        <row r="49">
          <cell r="A49" t="str">
            <v>H0285</v>
          </cell>
          <cell r="B49" t="str">
            <v>H</v>
          </cell>
          <cell r="C49" t="str">
            <v>Tim</v>
          </cell>
          <cell r="D49" t="str">
            <v>Faulkner</v>
          </cell>
          <cell r="E49" t="str">
            <v>Programme Officer</v>
          </cell>
          <cell r="F49" t="str">
            <v>Programmes</v>
          </cell>
          <cell r="G49" t="str">
            <v>Investment Analysis</v>
          </cell>
          <cell r="H49" t="str">
            <v>dummy</v>
          </cell>
          <cell r="I49" t="str">
            <v>Maple House</v>
          </cell>
          <cell r="J49">
            <v>27000</v>
          </cell>
          <cell r="K49" t="str">
            <v>Key Sup 2/Prof Trns Ldn</v>
          </cell>
          <cell r="L49" t="str">
            <v>M</v>
          </cell>
          <cell r="M49" t="str">
            <v>FULL-TIME EMPLOYEE.</v>
          </cell>
          <cell r="N49">
            <v>26</v>
          </cell>
          <cell r="O49" t="str">
            <v>21-30</v>
          </cell>
          <cell r="P49" t="str">
            <v>No</v>
          </cell>
          <cell r="Q49" t="str">
            <v>White British</v>
          </cell>
          <cell r="R49">
            <v>35</v>
          </cell>
          <cell r="S49">
            <v>40268</v>
          </cell>
          <cell r="U49">
            <v>1</v>
          </cell>
        </row>
        <row r="50">
          <cell r="A50" t="str">
            <v>H0332</v>
          </cell>
          <cell r="B50" t="str">
            <v>H</v>
          </cell>
          <cell r="C50" t="str">
            <v>Melinda</v>
          </cell>
          <cell r="D50" t="str">
            <v>Kovacs</v>
          </cell>
          <cell r="E50" t="str">
            <v>Snr Programme Delivery Officer</v>
          </cell>
          <cell r="F50" t="str">
            <v>Programmes</v>
          </cell>
          <cell r="G50" t="str">
            <v>Investment Programmes</v>
          </cell>
          <cell r="H50" t="str">
            <v>Affordable Hsng Delivery</v>
          </cell>
          <cell r="I50" t="str">
            <v>Maple House</v>
          </cell>
          <cell r="J50">
            <v>23954</v>
          </cell>
          <cell r="K50" t="str">
            <v>Admin</v>
          </cell>
          <cell r="L50" t="str">
            <v>F</v>
          </cell>
          <cell r="M50" t="str">
            <v>FIXED TERM FULL TIME</v>
          </cell>
          <cell r="N50">
            <v>26</v>
          </cell>
          <cell r="O50" t="str">
            <v>21-30</v>
          </cell>
          <cell r="Q50" t="str">
            <v>Other White Background</v>
          </cell>
          <cell r="R50">
            <v>35</v>
          </cell>
          <cell r="S50">
            <v>40336</v>
          </cell>
          <cell r="U50">
            <v>1</v>
          </cell>
          <cell r="V50">
            <v>23954</v>
          </cell>
          <cell r="W50">
            <v>30450</v>
          </cell>
        </row>
        <row r="51">
          <cell r="A51" t="str">
            <v>U1700</v>
          </cell>
          <cell r="B51" t="str">
            <v>H</v>
          </cell>
          <cell r="C51" t="str">
            <v>Gavin</v>
          </cell>
          <cell r="D51" t="str">
            <v>Wing</v>
          </cell>
          <cell r="E51" t="str">
            <v>Secretariat Asst (Registry)</v>
          </cell>
          <cell r="F51" t="str">
            <v>Fin &amp; Corp Services</v>
          </cell>
          <cell r="G51" t="str">
            <v>Corporate Secretariat</v>
          </cell>
          <cell r="H51" t="str">
            <v>dummy</v>
          </cell>
          <cell r="I51" t="str">
            <v>Maple House</v>
          </cell>
          <cell r="J51">
            <v>22993</v>
          </cell>
          <cell r="K51" t="str">
            <v>Key Support 1 Ldn</v>
          </cell>
          <cell r="L51" t="str">
            <v>M</v>
          </cell>
          <cell r="M51" t="str">
            <v>FULL-TIME EMPLOYEE.</v>
          </cell>
          <cell r="N51">
            <v>26</v>
          </cell>
          <cell r="O51" t="str">
            <v>21-30</v>
          </cell>
          <cell r="P51" t="str">
            <v>No</v>
          </cell>
          <cell r="Q51" t="str">
            <v>Other Black Background</v>
          </cell>
          <cell r="R51">
            <v>35</v>
          </cell>
          <cell r="S51">
            <v>39142</v>
          </cell>
          <cell r="U51">
            <v>1</v>
          </cell>
        </row>
        <row r="52">
          <cell r="A52" t="str">
            <v>U1762</v>
          </cell>
          <cell r="B52" t="str">
            <v>U</v>
          </cell>
          <cell r="C52" t="str">
            <v>Winnie</v>
          </cell>
          <cell r="D52" t="str">
            <v>Cheung</v>
          </cell>
          <cell r="E52" t="str">
            <v>Monitoring Manager</v>
          </cell>
          <cell r="F52" t="str">
            <v>Programmes</v>
          </cell>
          <cell r="G52" t="str">
            <v>Kickstart Programme</v>
          </cell>
          <cell r="H52" t="str">
            <v>dummy</v>
          </cell>
          <cell r="I52" t="str">
            <v>Milton Keynes</v>
          </cell>
          <cell r="J52">
            <v>30000</v>
          </cell>
          <cell r="K52" t="str">
            <v>Prof/Tech</v>
          </cell>
          <cell r="L52" t="str">
            <v>F</v>
          </cell>
          <cell r="M52" t="str">
            <v>FULL-TIME EMPLOYEE.</v>
          </cell>
          <cell r="N52">
            <v>26</v>
          </cell>
          <cell r="O52" t="str">
            <v>21-30</v>
          </cell>
          <cell r="P52" t="str">
            <v>No</v>
          </cell>
          <cell r="Q52" t="str">
            <v>Chinese</v>
          </cell>
          <cell r="R52">
            <v>36</v>
          </cell>
          <cell r="S52">
            <v>39482</v>
          </cell>
          <cell r="U52">
            <v>1</v>
          </cell>
        </row>
        <row r="53">
          <cell r="A53" t="str">
            <v>H0097</v>
          </cell>
          <cell r="B53" t="str">
            <v>H</v>
          </cell>
          <cell r="C53" t="str">
            <v>Faye</v>
          </cell>
          <cell r="D53" t="str">
            <v>Patterson</v>
          </cell>
          <cell r="E53" t="str">
            <v>Communications Assistant</v>
          </cell>
          <cell r="F53" t="str">
            <v>London</v>
          </cell>
          <cell r="G53" t="str">
            <v>Strategy Prog &amp; Perf</v>
          </cell>
          <cell r="H53" t="str">
            <v>dummy</v>
          </cell>
          <cell r="I53" t="str">
            <v>Palestra</v>
          </cell>
          <cell r="J53">
            <v>19129</v>
          </cell>
          <cell r="K53" t="str">
            <v>Admin</v>
          </cell>
          <cell r="L53" t="str">
            <v>F</v>
          </cell>
          <cell r="M53" t="str">
            <v>FIXED TERM FULL TIME</v>
          </cell>
          <cell r="N53">
            <v>26</v>
          </cell>
          <cell r="O53" t="str">
            <v>21-30</v>
          </cell>
          <cell r="P53" t="str">
            <v>No</v>
          </cell>
          <cell r="Q53" t="str">
            <v>White British</v>
          </cell>
          <cell r="R53">
            <v>35</v>
          </cell>
          <cell r="S53">
            <v>40063</v>
          </cell>
          <cell r="T53">
            <v>40633</v>
          </cell>
          <cell r="U53">
            <v>1</v>
          </cell>
        </row>
        <row r="54">
          <cell r="A54" t="str">
            <v>U1610</v>
          </cell>
          <cell r="B54" t="str">
            <v>U</v>
          </cell>
          <cell r="C54" t="str">
            <v>Victoria</v>
          </cell>
          <cell r="D54" t="str">
            <v>Goodier</v>
          </cell>
          <cell r="E54" t="str">
            <v>Secretary</v>
          </cell>
          <cell r="F54" t="str">
            <v>London</v>
          </cell>
          <cell r="G54" t="str">
            <v>East</v>
          </cell>
          <cell r="H54" t="str">
            <v>dummy</v>
          </cell>
          <cell r="I54" t="str">
            <v>Palestra</v>
          </cell>
          <cell r="J54">
            <v>28973</v>
          </cell>
          <cell r="K54" t="str">
            <v>Admin 1 Lower (LDN)</v>
          </cell>
          <cell r="L54" t="str">
            <v>F</v>
          </cell>
          <cell r="M54" t="str">
            <v>FULL-TIME EMPLOYEE.</v>
          </cell>
          <cell r="N54">
            <v>26</v>
          </cell>
          <cell r="O54" t="str">
            <v>21-30</v>
          </cell>
          <cell r="P54" t="str">
            <v>No</v>
          </cell>
          <cell r="Q54" t="str">
            <v>White British</v>
          </cell>
          <cell r="R54">
            <v>36</v>
          </cell>
          <cell r="S54">
            <v>38635</v>
          </cell>
          <cell r="U54">
            <v>1</v>
          </cell>
        </row>
        <row r="55">
          <cell r="A55" t="str">
            <v>H0207</v>
          </cell>
          <cell r="B55" t="str">
            <v>H</v>
          </cell>
          <cell r="C55" t="str">
            <v>Faye</v>
          </cell>
          <cell r="D55" t="str">
            <v>Jones</v>
          </cell>
          <cell r="E55" t="str">
            <v>Secretary</v>
          </cell>
          <cell r="F55" t="str">
            <v>East &amp; South East</v>
          </cell>
          <cell r="G55" t="str">
            <v>Strategy Prog &amp; Perf</v>
          </cell>
          <cell r="H55" t="str">
            <v>dummy</v>
          </cell>
          <cell r="I55" t="str">
            <v>Reading</v>
          </cell>
          <cell r="J55">
            <v>20250</v>
          </cell>
          <cell r="K55" t="str">
            <v>Key Support 1</v>
          </cell>
          <cell r="L55" t="str">
            <v>F</v>
          </cell>
          <cell r="M55" t="str">
            <v>FULL-TIME EMPLOYEE.</v>
          </cell>
          <cell r="N55">
            <v>26</v>
          </cell>
          <cell r="O55" t="str">
            <v>21-30</v>
          </cell>
          <cell r="P55" t="str">
            <v>No</v>
          </cell>
          <cell r="Q55" t="str">
            <v>White British</v>
          </cell>
          <cell r="R55">
            <v>35</v>
          </cell>
          <cell r="S55">
            <v>40189</v>
          </cell>
          <cell r="U55">
            <v>1</v>
          </cell>
        </row>
        <row r="56">
          <cell r="A56" t="str">
            <v>H0342</v>
          </cell>
          <cell r="B56" t="str">
            <v>H</v>
          </cell>
          <cell r="C56" t="str">
            <v>Edward</v>
          </cell>
          <cell r="D56" t="str">
            <v>Clarke</v>
          </cell>
          <cell r="E56" t="str">
            <v>Strategy &amp; Information Officer</v>
          </cell>
          <cell r="F56" t="str">
            <v>East &amp; South East</v>
          </cell>
          <cell r="G56" t="str">
            <v>Strategy Prog &amp; Perf</v>
          </cell>
          <cell r="H56" t="str">
            <v>dummy</v>
          </cell>
          <cell r="I56" t="str">
            <v>Reading</v>
          </cell>
          <cell r="J56">
            <v>26000</v>
          </cell>
          <cell r="K56" t="str">
            <v>Key Supt 2/Prof Trainees</v>
          </cell>
          <cell r="L56" t="str">
            <v>M</v>
          </cell>
          <cell r="M56" t="str">
            <v>FULL-TIME EMPLOYEE.</v>
          </cell>
          <cell r="N56">
            <v>26</v>
          </cell>
          <cell r="O56" t="str">
            <v>21-30</v>
          </cell>
          <cell r="Q56" t="str">
            <v>White British</v>
          </cell>
          <cell r="R56">
            <v>35</v>
          </cell>
          <cell r="S56">
            <v>40364</v>
          </cell>
          <cell r="U56">
            <v>1</v>
          </cell>
          <cell r="V56">
            <v>20300</v>
          </cell>
          <cell r="W56">
            <v>30450</v>
          </cell>
        </row>
        <row r="57">
          <cell r="A57" t="str">
            <v>H0117</v>
          </cell>
          <cell r="B57" t="str">
            <v>H</v>
          </cell>
          <cell r="C57" t="str">
            <v>Pam</v>
          </cell>
          <cell r="D57" t="str">
            <v>Rattu</v>
          </cell>
          <cell r="E57" t="str">
            <v>Administrator</v>
          </cell>
          <cell r="F57" t="str">
            <v>Midlands</v>
          </cell>
          <cell r="G57" t="str">
            <v>Strategy Prog &amp; Perf</v>
          </cell>
          <cell r="H57" t="str">
            <v>dummy</v>
          </cell>
          <cell r="I57" t="str">
            <v>Birmingham</v>
          </cell>
          <cell r="J57">
            <v>18250</v>
          </cell>
          <cell r="K57" t="str">
            <v>Key Support 1</v>
          </cell>
          <cell r="L57" t="str">
            <v>F</v>
          </cell>
          <cell r="M57" t="str">
            <v>FULL-TIME EMPLOYEE.</v>
          </cell>
          <cell r="N57">
            <v>27</v>
          </cell>
          <cell r="O57" t="str">
            <v>21-30</v>
          </cell>
          <cell r="P57" t="str">
            <v>No</v>
          </cell>
          <cell r="Q57" t="str">
            <v>Asian Indian</v>
          </cell>
          <cell r="R57">
            <v>35</v>
          </cell>
          <cell r="S57">
            <v>40119</v>
          </cell>
          <cell r="U57">
            <v>1</v>
          </cell>
        </row>
        <row r="58">
          <cell r="A58" t="str">
            <v>U1805</v>
          </cell>
          <cell r="B58" t="str">
            <v>H</v>
          </cell>
          <cell r="C58" t="str">
            <v>Claire</v>
          </cell>
          <cell r="D58" t="str">
            <v>Sims</v>
          </cell>
          <cell r="E58" t="str">
            <v>Investment &amp; Regeneration Off</v>
          </cell>
          <cell r="F58" t="str">
            <v>South West</v>
          </cell>
          <cell r="G58" t="str">
            <v>North</v>
          </cell>
          <cell r="H58" t="str">
            <v>dummy</v>
          </cell>
          <cell r="I58" t="str">
            <v>Bristol</v>
          </cell>
          <cell r="J58">
            <v>20550</v>
          </cell>
          <cell r="K58" t="str">
            <v>Key Supt 2/Prof Trainees</v>
          </cell>
          <cell r="L58" t="str">
            <v>F</v>
          </cell>
          <cell r="M58" t="str">
            <v>FULL-TIME EMPLOYEE.</v>
          </cell>
          <cell r="N58">
            <v>27</v>
          </cell>
          <cell r="O58" t="str">
            <v>21-30</v>
          </cell>
          <cell r="P58" t="str">
            <v>No</v>
          </cell>
          <cell r="Q58" t="str">
            <v>White British</v>
          </cell>
          <cell r="R58">
            <v>35</v>
          </cell>
          <cell r="S58">
            <v>39692</v>
          </cell>
          <cell r="U58">
            <v>1</v>
          </cell>
          <cell r="V58">
            <v>20300</v>
          </cell>
          <cell r="W58">
            <v>30450</v>
          </cell>
        </row>
        <row r="59">
          <cell r="A59" t="str">
            <v>H0245</v>
          </cell>
          <cell r="B59" t="str">
            <v>H</v>
          </cell>
          <cell r="C59" t="str">
            <v>Aaron</v>
          </cell>
          <cell r="D59" t="str">
            <v>Elliott</v>
          </cell>
          <cell r="E59" t="str">
            <v>Investment &amp; Regeneration Mgr</v>
          </cell>
          <cell r="F59" t="str">
            <v>East &amp; South East</v>
          </cell>
          <cell r="G59" t="str">
            <v>East</v>
          </cell>
          <cell r="H59" t="str">
            <v>dummy</v>
          </cell>
          <cell r="I59" t="str">
            <v>Cambridge</v>
          </cell>
          <cell r="J59">
            <v>33600</v>
          </cell>
          <cell r="K59" t="str">
            <v>Senior Prof/Tech</v>
          </cell>
          <cell r="L59" t="str">
            <v>M</v>
          </cell>
          <cell r="M59" t="str">
            <v>FULL-TIME EMPLOYEE.</v>
          </cell>
          <cell r="N59">
            <v>27</v>
          </cell>
          <cell r="O59" t="str">
            <v>21-30</v>
          </cell>
          <cell r="P59" t="str">
            <v>No</v>
          </cell>
          <cell r="Q59" t="str">
            <v>White British</v>
          </cell>
          <cell r="R59">
            <v>35</v>
          </cell>
          <cell r="S59">
            <v>40231</v>
          </cell>
          <cell r="U59">
            <v>0.97</v>
          </cell>
        </row>
        <row r="60">
          <cell r="A60">
            <v>28687</v>
          </cell>
          <cell r="B60" t="str">
            <v>O</v>
          </cell>
          <cell r="C60" t="str">
            <v>Vashika</v>
          </cell>
          <cell r="D60" t="str">
            <v>Ramcharan</v>
          </cell>
          <cell r="E60" t="str">
            <v>Administrator</v>
          </cell>
          <cell r="F60" t="str">
            <v>North East &amp; Yorkshire</v>
          </cell>
          <cell r="G60" t="str">
            <v>South</v>
          </cell>
          <cell r="H60" t="str">
            <v>dummy</v>
          </cell>
          <cell r="I60" t="str">
            <v>Gateshead</v>
          </cell>
          <cell r="J60">
            <v>19800</v>
          </cell>
          <cell r="K60" t="str">
            <v>Key Support</v>
          </cell>
          <cell r="L60" t="str">
            <v>F</v>
          </cell>
          <cell r="M60" t="str">
            <v>FULL-TIME EMPLOYEE.</v>
          </cell>
          <cell r="N60">
            <v>27</v>
          </cell>
          <cell r="O60" t="str">
            <v>21-30</v>
          </cell>
          <cell r="P60" t="str">
            <v>No</v>
          </cell>
          <cell r="Q60" t="str">
            <v>Not Declared</v>
          </cell>
          <cell r="R60">
            <v>35</v>
          </cell>
          <cell r="S60">
            <v>39721</v>
          </cell>
          <cell r="U60">
            <v>1</v>
          </cell>
        </row>
        <row r="61">
          <cell r="A61" t="str">
            <v>H0327</v>
          </cell>
          <cell r="B61" t="str">
            <v>H</v>
          </cell>
          <cell r="C61" t="str">
            <v>Vicki</v>
          </cell>
          <cell r="D61" t="str">
            <v>Moore</v>
          </cell>
          <cell r="E61" t="str">
            <v>Corporate Finance Officer</v>
          </cell>
          <cell r="F61" t="str">
            <v>Fin &amp; Corp Services</v>
          </cell>
          <cell r="G61" t="str">
            <v>Finance</v>
          </cell>
          <cell r="H61" t="str">
            <v>Financial Monitoring Tm</v>
          </cell>
          <cell r="I61" t="str">
            <v>Gateshead</v>
          </cell>
          <cell r="J61">
            <v>15475</v>
          </cell>
          <cell r="K61" t="str">
            <v>Key Support 1</v>
          </cell>
          <cell r="L61" t="str">
            <v>F</v>
          </cell>
          <cell r="M61" t="str">
            <v>FULL-TIME EMPLOYEE.</v>
          </cell>
          <cell r="N61">
            <v>27</v>
          </cell>
          <cell r="O61" t="str">
            <v>21-30</v>
          </cell>
          <cell r="Q61" t="str">
            <v>White British</v>
          </cell>
          <cell r="R61">
            <v>35</v>
          </cell>
          <cell r="S61">
            <v>40322</v>
          </cell>
          <cell r="U61">
            <v>1</v>
          </cell>
          <cell r="V61">
            <v>15225</v>
          </cell>
          <cell r="W61">
            <v>23345</v>
          </cell>
        </row>
        <row r="62">
          <cell r="A62" t="str">
            <v>H0138</v>
          </cell>
          <cell r="B62" t="str">
            <v>H</v>
          </cell>
          <cell r="C62" t="str">
            <v>Shireen</v>
          </cell>
          <cell r="D62" t="str">
            <v>Farkhoy</v>
          </cell>
          <cell r="E62" t="str">
            <v>Secretary</v>
          </cell>
          <cell r="F62" t="str">
            <v>North East &amp; Yorkshire</v>
          </cell>
          <cell r="G62" t="str">
            <v>West/North</v>
          </cell>
          <cell r="H62" t="str">
            <v>dummy</v>
          </cell>
          <cell r="I62" t="str">
            <v>Leeds</v>
          </cell>
          <cell r="J62">
            <v>17750</v>
          </cell>
          <cell r="K62" t="str">
            <v>Key Support 1</v>
          </cell>
          <cell r="L62" t="str">
            <v>F</v>
          </cell>
          <cell r="M62" t="str">
            <v>FULL-TIME EMPLOYEE.</v>
          </cell>
          <cell r="N62">
            <v>27</v>
          </cell>
          <cell r="O62" t="str">
            <v>21-30</v>
          </cell>
          <cell r="P62" t="str">
            <v>No</v>
          </cell>
          <cell r="Q62" t="str">
            <v>Other Mixed Background</v>
          </cell>
          <cell r="R62">
            <v>35</v>
          </cell>
          <cell r="S62">
            <v>40140</v>
          </cell>
          <cell r="U62">
            <v>1</v>
          </cell>
        </row>
        <row r="63">
          <cell r="A63" t="str">
            <v>H0268</v>
          </cell>
          <cell r="B63" t="str">
            <v>H</v>
          </cell>
          <cell r="C63" t="str">
            <v>Anna</v>
          </cell>
          <cell r="D63" t="str">
            <v>Crooks</v>
          </cell>
          <cell r="E63" t="str">
            <v>Strategy &amp; Information Officer</v>
          </cell>
          <cell r="F63" t="str">
            <v>North East &amp; Yorkshire</v>
          </cell>
          <cell r="G63" t="str">
            <v>Strategy Prog &amp; Perf</v>
          </cell>
          <cell r="H63" t="str">
            <v>dummy</v>
          </cell>
          <cell r="I63" t="str">
            <v>Leeds</v>
          </cell>
          <cell r="J63">
            <v>27666</v>
          </cell>
          <cell r="K63" t="str">
            <v>Key Supt 2/Prof Trainees</v>
          </cell>
          <cell r="L63" t="str">
            <v>F</v>
          </cell>
          <cell r="M63" t="str">
            <v>FULL-TIME EMPLOYEE.</v>
          </cell>
          <cell r="N63">
            <v>27</v>
          </cell>
          <cell r="O63" t="str">
            <v>21-30</v>
          </cell>
          <cell r="P63" t="str">
            <v>No</v>
          </cell>
          <cell r="Q63" t="str">
            <v>White British</v>
          </cell>
          <cell r="R63">
            <v>35</v>
          </cell>
          <cell r="S63">
            <v>40265</v>
          </cell>
          <cell r="U63">
            <v>1</v>
          </cell>
        </row>
        <row r="64">
          <cell r="A64" t="str">
            <v>U1668</v>
          </cell>
          <cell r="B64" t="str">
            <v>U</v>
          </cell>
          <cell r="C64" t="str">
            <v>Tamsin</v>
          </cell>
          <cell r="D64" t="str">
            <v>Hart</v>
          </cell>
          <cell r="E64" t="str">
            <v>Investment &amp; Regeneration Mgr</v>
          </cell>
          <cell r="F64" t="str">
            <v>North East &amp; Yorkshire</v>
          </cell>
          <cell r="G64" t="str">
            <v>South &amp; The Humber</v>
          </cell>
          <cell r="H64" t="str">
            <v>dummy</v>
          </cell>
          <cell r="I64" t="str">
            <v>Leeds</v>
          </cell>
          <cell r="J64">
            <v>36500</v>
          </cell>
          <cell r="K64" t="str">
            <v>Prof/Tech 3 Upper</v>
          </cell>
          <cell r="L64" t="str">
            <v>F</v>
          </cell>
          <cell r="M64" t="str">
            <v>FULL-TIME EMPLOYEE.</v>
          </cell>
          <cell r="N64">
            <v>27</v>
          </cell>
          <cell r="O64" t="str">
            <v>21-30</v>
          </cell>
          <cell r="P64" t="str">
            <v>No</v>
          </cell>
          <cell r="Q64" t="str">
            <v>White British</v>
          </cell>
          <cell r="R64">
            <v>36</v>
          </cell>
          <cell r="S64">
            <v>38971</v>
          </cell>
          <cell r="U64">
            <v>1</v>
          </cell>
        </row>
        <row r="65">
          <cell r="A65" t="str">
            <v>H0124</v>
          </cell>
          <cell r="B65" t="str">
            <v>H</v>
          </cell>
          <cell r="C65" t="str">
            <v>Darren</v>
          </cell>
          <cell r="D65" t="str">
            <v>MacKin</v>
          </cell>
          <cell r="E65" t="str">
            <v>Internal Comms Executive</v>
          </cell>
          <cell r="F65" t="str">
            <v>Fin &amp; Corp Services</v>
          </cell>
          <cell r="G65" t="str">
            <v>Communications &amp; Mkting</v>
          </cell>
          <cell r="H65" t="str">
            <v>dummy</v>
          </cell>
          <cell r="I65" t="str">
            <v>Maple House</v>
          </cell>
          <cell r="J65">
            <v>30000</v>
          </cell>
          <cell r="K65" t="str">
            <v>Key Support 1 Ldn</v>
          </cell>
          <cell r="L65" t="str">
            <v>M</v>
          </cell>
          <cell r="M65" t="str">
            <v>Establishment FTC</v>
          </cell>
          <cell r="N65">
            <v>27</v>
          </cell>
          <cell r="O65" t="str">
            <v>21-30</v>
          </cell>
          <cell r="R65">
            <v>35</v>
          </cell>
          <cell r="S65">
            <v>40112</v>
          </cell>
          <cell r="T65">
            <v>40633</v>
          </cell>
          <cell r="U65">
            <v>1</v>
          </cell>
        </row>
        <row r="66">
          <cell r="A66" t="str">
            <v>H0211</v>
          </cell>
          <cell r="B66" t="str">
            <v>H</v>
          </cell>
          <cell r="C66" t="str">
            <v>Sarah</v>
          </cell>
          <cell r="D66" t="str">
            <v>Wheeler</v>
          </cell>
          <cell r="E66" t="str">
            <v>Secretary</v>
          </cell>
          <cell r="F66" t="str">
            <v>Executive Office</v>
          </cell>
          <cell r="G66" t="str">
            <v>Directorate Management</v>
          </cell>
          <cell r="H66" t="str">
            <v>dummy</v>
          </cell>
          <cell r="I66" t="str">
            <v>Maple House</v>
          </cell>
          <cell r="J66">
            <v>25500</v>
          </cell>
          <cell r="K66" t="str">
            <v>Key Support 1 Ldn</v>
          </cell>
          <cell r="L66" t="str">
            <v>F</v>
          </cell>
          <cell r="M66" t="str">
            <v>FULL-TIME EMPLOYEE.</v>
          </cell>
          <cell r="N66">
            <v>27</v>
          </cell>
          <cell r="O66" t="str">
            <v>21-30</v>
          </cell>
          <cell r="P66" t="str">
            <v>No</v>
          </cell>
          <cell r="Q66" t="str">
            <v>White British</v>
          </cell>
          <cell r="R66">
            <v>35</v>
          </cell>
          <cell r="S66">
            <v>40193</v>
          </cell>
          <cell r="U66">
            <v>1</v>
          </cell>
        </row>
        <row r="67">
          <cell r="A67" t="str">
            <v>H0305</v>
          </cell>
          <cell r="B67" t="str">
            <v>H</v>
          </cell>
          <cell r="C67" t="str">
            <v>Helen</v>
          </cell>
          <cell r="D67" t="str">
            <v>Towner</v>
          </cell>
          <cell r="E67" t="str">
            <v>Programme/Relationship Mgr</v>
          </cell>
          <cell r="F67" t="str">
            <v>Programmes</v>
          </cell>
          <cell r="G67" t="str">
            <v>Markets &amp; Renewal</v>
          </cell>
          <cell r="H67" t="str">
            <v>FTBI</v>
          </cell>
          <cell r="I67" t="str">
            <v>Maple House</v>
          </cell>
          <cell r="J67">
            <v>36055</v>
          </cell>
          <cell r="K67" t="str">
            <v>Senior Prof/Tech Ldn</v>
          </cell>
          <cell r="L67" t="str">
            <v>F</v>
          </cell>
          <cell r="M67" t="str">
            <v>FULL-TIME EMPLOYEE.</v>
          </cell>
          <cell r="N67">
            <v>27</v>
          </cell>
          <cell r="O67" t="str">
            <v>21-30</v>
          </cell>
          <cell r="Q67" t="str">
            <v>White British</v>
          </cell>
          <cell r="R67">
            <v>35</v>
          </cell>
          <cell r="S67">
            <v>40280</v>
          </cell>
          <cell r="U67">
            <v>1</v>
          </cell>
          <cell r="V67">
            <v>34104</v>
          </cell>
          <cell r="W67">
            <v>54404</v>
          </cell>
        </row>
        <row r="68">
          <cell r="A68" t="str">
            <v>U1730</v>
          </cell>
          <cell r="B68" t="str">
            <v>H</v>
          </cell>
          <cell r="C68" t="str">
            <v>Thomas</v>
          </cell>
          <cell r="D68" t="str">
            <v>Oliver</v>
          </cell>
          <cell r="E68" t="str">
            <v>Executive Officer</v>
          </cell>
          <cell r="F68" t="str">
            <v>Executive Office</v>
          </cell>
          <cell r="G68" t="str">
            <v>Directorate Management</v>
          </cell>
          <cell r="H68" t="str">
            <v>dummy</v>
          </cell>
          <cell r="I68" t="str">
            <v>Maple House</v>
          </cell>
          <cell r="J68">
            <v>35000</v>
          </cell>
          <cell r="K68" t="str">
            <v>Key Sup 2/Prof Trns Ldn</v>
          </cell>
          <cell r="L68" t="str">
            <v>M</v>
          </cell>
          <cell r="M68" t="str">
            <v>Establishment FTC</v>
          </cell>
          <cell r="N68">
            <v>27</v>
          </cell>
          <cell r="O68" t="str">
            <v>21-30</v>
          </cell>
          <cell r="P68" t="str">
            <v>No</v>
          </cell>
          <cell r="Q68" t="str">
            <v>White British</v>
          </cell>
          <cell r="R68">
            <v>35</v>
          </cell>
          <cell r="S68">
            <v>39335</v>
          </cell>
          <cell r="U68">
            <v>1</v>
          </cell>
        </row>
        <row r="69">
          <cell r="A69" t="str">
            <v>U1672</v>
          </cell>
          <cell r="B69" t="str">
            <v>U</v>
          </cell>
          <cell r="C69" t="str">
            <v>Matthew</v>
          </cell>
          <cell r="D69" t="str">
            <v>Foulis</v>
          </cell>
          <cell r="E69" t="str">
            <v>Investment &amp; Regeneration Mgr</v>
          </cell>
          <cell r="F69" t="str">
            <v>Programmes</v>
          </cell>
          <cell r="G69" t="str">
            <v>MK Projects</v>
          </cell>
          <cell r="H69" t="str">
            <v>Disposals</v>
          </cell>
          <cell r="I69" t="str">
            <v>Milton Keynes</v>
          </cell>
          <cell r="J69">
            <v>37500</v>
          </cell>
          <cell r="K69" t="str">
            <v>Prof/Tech 3 Upper</v>
          </cell>
          <cell r="L69" t="str">
            <v>M</v>
          </cell>
          <cell r="M69" t="str">
            <v>FULL-TIME EMPLOYEE.</v>
          </cell>
          <cell r="N69">
            <v>27</v>
          </cell>
          <cell r="O69" t="str">
            <v>21-30</v>
          </cell>
          <cell r="P69" t="str">
            <v>No</v>
          </cell>
          <cell r="Q69" t="str">
            <v>White British</v>
          </cell>
          <cell r="R69">
            <v>36</v>
          </cell>
          <cell r="S69">
            <v>38971</v>
          </cell>
          <cell r="U69">
            <v>1</v>
          </cell>
          <cell r="V69">
            <v>35927</v>
          </cell>
          <cell r="W69">
            <v>43489</v>
          </cell>
        </row>
        <row r="70">
          <cell r="A70" t="str">
            <v>U1727</v>
          </cell>
          <cell r="B70" t="str">
            <v>H</v>
          </cell>
          <cell r="C70" t="str">
            <v>Amin</v>
          </cell>
          <cell r="D70" t="str">
            <v>Khosravi</v>
          </cell>
          <cell r="E70" t="str">
            <v>Investment &amp; Regeneration Mgr</v>
          </cell>
          <cell r="F70" t="str">
            <v>Midlands</v>
          </cell>
          <cell r="G70" t="str">
            <v>North</v>
          </cell>
          <cell r="H70" t="str">
            <v>Peak/Derby N'thrn</v>
          </cell>
          <cell r="I70" t="str">
            <v>Nottingham</v>
          </cell>
          <cell r="J70">
            <v>30450</v>
          </cell>
          <cell r="K70" t="str">
            <v>Senior Prof/Tech</v>
          </cell>
          <cell r="L70" t="str">
            <v>M</v>
          </cell>
          <cell r="M70" t="str">
            <v>FULL-TIME EMPLOYEE.</v>
          </cell>
          <cell r="N70">
            <v>27</v>
          </cell>
          <cell r="O70" t="str">
            <v>21-30</v>
          </cell>
          <cell r="P70" t="str">
            <v>No</v>
          </cell>
          <cell r="Q70" t="str">
            <v>Other Mixed Background</v>
          </cell>
          <cell r="R70">
            <v>35</v>
          </cell>
          <cell r="S70">
            <v>39335</v>
          </cell>
          <cell r="U70">
            <v>1</v>
          </cell>
          <cell r="V70">
            <v>30450</v>
          </cell>
          <cell r="W70">
            <v>50750</v>
          </cell>
        </row>
        <row r="71">
          <cell r="A71" t="str">
            <v>H0177</v>
          </cell>
          <cell r="B71" t="str">
            <v>H</v>
          </cell>
          <cell r="C71" t="str">
            <v>Sherryl</v>
          </cell>
          <cell r="D71" t="str">
            <v>Kintu</v>
          </cell>
          <cell r="E71" t="str">
            <v>Secretary</v>
          </cell>
          <cell r="F71" t="str">
            <v>London</v>
          </cell>
          <cell r="G71" t="str">
            <v>West</v>
          </cell>
          <cell r="H71" t="str">
            <v>dummy</v>
          </cell>
          <cell r="I71" t="str">
            <v>Palestra</v>
          </cell>
          <cell r="J71">
            <v>25000</v>
          </cell>
          <cell r="K71" t="str">
            <v>Key Support 1 Ldn</v>
          </cell>
          <cell r="L71" t="str">
            <v>F</v>
          </cell>
          <cell r="M71" t="str">
            <v>FULL-TIME EMPLOYEE.</v>
          </cell>
          <cell r="N71">
            <v>27</v>
          </cell>
          <cell r="O71" t="str">
            <v>21-30</v>
          </cell>
          <cell r="P71" t="str">
            <v>No</v>
          </cell>
          <cell r="Q71" t="str">
            <v>Black African</v>
          </cell>
          <cell r="R71">
            <v>35</v>
          </cell>
          <cell r="S71">
            <v>40179</v>
          </cell>
          <cell r="U71">
            <v>1</v>
          </cell>
        </row>
        <row r="72">
          <cell r="A72" t="str">
            <v>U1837</v>
          </cell>
          <cell r="B72" t="str">
            <v>U</v>
          </cell>
          <cell r="C72" t="str">
            <v>Amy</v>
          </cell>
          <cell r="D72" t="str">
            <v>Cook</v>
          </cell>
          <cell r="E72" t="str">
            <v>Investment &amp; Regeneration Mgr</v>
          </cell>
          <cell r="F72" t="str">
            <v>London</v>
          </cell>
          <cell r="G72" t="str">
            <v>North</v>
          </cell>
          <cell r="H72" t="str">
            <v>dummy</v>
          </cell>
          <cell r="I72" t="str">
            <v>Palestra</v>
          </cell>
          <cell r="J72">
            <v>40113</v>
          </cell>
          <cell r="K72" t="str">
            <v>Prof/Tech 3 Upper (LDN)</v>
          </cell>
          <cell r="L72" t="str">
            <v>F</v>
          </cell>
          <cell r="M72" t="str">
            <v>FULL-TIME EMPLOYEE.</v>
          </cell>
          <cell r="N72">
            <v>27</v>
          </cell>
          <cell r="O72" t="str">
            <v>21-30</v>
          </cell>
          <cell r="P72" t="str">
            <v>No</v>
          </cell>
          <cell r="Q72" t="str">
            <v>White British</v>
          </cell>
          <cell r="R72">
            <v>36</v>
          </cell>
          <cell r="S72">
            <v>39741</v>
          </cell>
          <cell r="U72">
            <v>1</v>
          </cell>
        </row>
        <row r="73">
          <cell r="A73" t="str">
            <v>H0250</v>
          </cell>
          <cell r="B73" t="str">
            <v>H</v>
          </cell>
          <cell r="C73" t="str">
            <v>Samantha</v>
          </cell>
          <cell r="D73" t="str">
            <v>Bryans</v>
          </cell>
          <cell r="E73" t="str">
            <v>Investment &amp; Regeneration Mgr</v>
          </cell>
          <cell r="F73" t="str">
            <v>East &amp; South East</v>
          </cell>
          <cell r="G73" t="str">
            <v>West</v>
          </cell>
          <cell r="H73" t="str">
            <v>dummy</v>
          </cell>
          <cell r="I73" t="str">
            <v>Reading</v>
          </cell>
          <cell r="J73">
            <v>35000</v>
          </cell>
          <cell r="K73" t="str">
            <v>Senior Prof/Tech</v>
          </cell>
          <cell r="L73" t="str">
            <v>F</v>
          </cell>
          <cell r="M73" t="str">
            <v>FULL-TIME EMPLOYEE.</v>
          </cell>
          <cell r="N73">
            <v>27</v>
          </cell>
          <cell r="O73" t="str">
            <v>21-30</v>
          </cell>
          <cell r="P73" t="str">
            <v>No</v>
          </cell>
          <cell r="Q73" t="str">
            <v>White British</v>
          </cell>
          <cell r="R73">
            <v>35</v>
          </cell>
          <cell r="S73">
            <v>40238</v>
          </cell>
          <cell r="U73">
            <v>1</v>
          </cell>
        </row>
        <row r="74">
          <cell r="A74" t="str">
            <v>H0093</v>
          </cell>
          <cell r="B74" t="str">
            <v>H</v>
          </cell>
          <cell r="C74" t="str">
            <v>Rhian</v>
          </cell>
          <cell r="D74" t="str">
            <v>Davitt</v>
          </cell>
          <cell r="E74" t="str">
            <v>Graduate Trainee</v>
          </cell>
          <cell r="F74" t="str">
            <v>Fin &amp; Corp Services</v>
          </cell>
          <cell r="G74" t="str">
            <v>Human Resources</v>
          </cell>
          <cell r="H74" t="str">
            <v>People Development</v>
          </cell>
          <cell r="I74" t="str">
            <v>Various</v>
          </cell>
          <cell r="J74">
            <v>24700</v>
          </cell>
          <cell r="K74" t="str">
            <v>Prof/Tech</v>
          </cell>
          <cell r="L74" t="str">
            <v>F</v>
          </cell>
          <cell r="M74" t="str">
            <v>FIXED TERM FULL TIME</v>
          </cell>
          <cell r="N74">
            <v>27</v>
          </cell>
          <cell r="O74" t="str">
            <v>21-30</v>
          </cell>
          <cell r="P74" t="str">
            <v>No</v>
          </cell>
          <cell r="Q74" t="str">
            <v>White British</v>
          </cell>
          <cell r="R74">
            <v>35</v>
          </cell>
          <cell r="S74">
            <v>40063</v>
          </cell>
          <cell r="U74">
            <v>1</v>
          </cell>
        </row>
        <row r="75">
          <cell r="A75" t="str">
            <v>H0105</v>
          </cell>
          <cell r="B75" t="str">
            <v>H</v>
          </cell>
          <cell r="C75" t="str">
            <v>Jennifer</v>
          </cell>
          <cell r="D75" t="str">
            <v>Charlton</v>
          </cell>
          <cell r="E75" t="str">
            <v>Brownfield Support Officer</v>
          </cell>
          <cell r="F75" t="str">
            <v>Executive Office</v>
          </cell>
          <cell r="G75" t="str">
            <v>Strategy&amp;Sustainability</v>
          </cell>
          <cell r="H75" t="str">
            <v>Design &amp; Sustainability</v>
          </cell>
          <cell r="I75" t="str">
            <v>Warrington</v>
          </cell>
          <cell r="J75">
            <v>16250</v>
          </cell>
          <cell r="K75" t="str">
            <v>Key Support 1</v>
          </cell>
          <cell r="L75" t="str">
            <v>F</v>
          </cell>
          <cell r="M75" t="str">
            <v>FULL-TIME EMPLOYEE.</v>
          </cell>
          <cell r="N75">
            <v>27</v>
          </cell>
          <cell r="O75" t="str">
            <v>21-30</v>
          </cell>
          <cell r="P75" t="str">
            <v>No</v>
          </cell>
          <cell r="Q75" t="str">
            <v>White British</v>
          </cell>
          <cell r="R75">
            <v>35</v>
          </cell>
          <cell r="S75">
            <v>40098</v>
          </cell>
          <cell r="U75">
            <v>1</v>
          </cell>
        </row>
        <row r="76">
          <cell r="A76" t="str">
            <v>U1472</v>
          </cell>
          <cell r="B76" t="str">
            <v>U</v>
          </cell>
          <cell r="C76" t="str">
            <v>Graham</v>
          </cell>
          <cell r="D76" t="str">
            <v>Lawrence</v>
          </cell>
          <cell r="E76" t="str">
            <v>Officer</v>
          </cell>
          <cell r="F76" t="str">
            <v>Programmes</v>
          </cell>
          <cell r="G76" t="str">
            <v>Spatial Analysis</v>
          </cell>
          <cell r="H76" t="str">
            <v>Economics &amp; Spatial Anal</v>
          </cell>
          <cell r="I76" t="str">
            <v>Warrington</v>
          </cell>
          <cell r="J76">
            <v>23985</v>
          </cell>
          <cell r="K76" t="str">
            <v>Prof/Tech 4 Lower</v>
          </cell>
          <cell r="L76" t="str">
            <v>M</v>
          </cell>
          <cell r="M76" t="str">
            <v>FULL-TIME EMPLOYEE.</v>
          </cell>
          <cell r="N76">
            <v>27</v>
          </cell>
          <cell r="O76" t="str">
            <v>21-30</v>
          </cell>
          <cell r="P76" t="str">
            <v>No</v>
          </cell>
          <cell r="Q76" t="str">
            <v>White British</v>
          </cell>
          <cell r="R76">
            <v>36</v>
          </cell>
          <cell r="S76">
            <v>38292</v>
          </cell>
          <cell r="U76">
            <v>1</v>
          </cell>
        </row>
        <row r="77">
          <cell r="A77" t="str">
            <v>U1806</v>
          </cell>
          <cell r="B77" t="str">
            <v>U</v>
          </cell>
          <cell r="C77" t="str">
            <v>Andrew</v>
          </cell>
          <cell r="D77" t="str">
            <v>Moss</v>
          </cell>
          <cell r="E77" t="str">
            <v>Programme Administrator</v>
          </cell>
          <cell r="F77" t="str">
            <v>Executive Office</v>
          </cell>
          <cell r="G77" t="str">
            <v>Strategy&amp;Sustainability</v>
          </cell>
          <cell r="H77" t="str">
            <v>Design &amp; Sustainability</v>
          </cell>
          <cell r="I77" t="str">
            <v>Warrington</v>
          </cell>
          <cell r="J77">
            <v>19700</v>
          </cell>
          <cell r="K77" t="str">
            <v>Admin 2 Upper</v>
          </cell>
          <cell r="L77" t="str">
            <v>M</v>
          </cell>
          <cell r="M77" t="str">
            <v>FULL-TIME EMPLOYEE.</v>
          </cell>
          <cell r="N77">
            <v>27</v>
          </cell>
          <cell r="O77" t="str">
            <v>21-30</v>
          </cell>
          <cell r="P77" t="str">
            <v>No</v>
          </cell>
          <cell r="Q77" t="str">
            <v>White British</v>
          </cell>
          <cell r="R77">
            <v>36</v>
          </cell>
          <cell r="S77">
            <v>39692</v>
          </cell>
          <cell r="U77">
            <v>1</v>
          </cell>
        </row>
        <row r="78">
          <cell r="A78" t="str">
            <v>U1749</v>
          </cell>
          <cell r="B78" t="str">
            <v>H</v>
          </cell>
          <cell r="C78" t="str">
            <v>Victoria</v>
          </cell>
          <cell r="D78" t="str">
            <v>Bodman</v>
          </cell>
          <cell r="E78" t="str">
            <v>Investment &amp; Regeneration Off</v>
          </cell>
          <cell r="F78" t="str">
            <v>Midlands</v>
          </cell>
          <cell r="G78" t="str">
            <v>Strategy Prog &amp; Perf</v>
          </cell>
          <cell r="H78" t="str">
            <v>dummy</v>
          </cell>
          <cell r="I78" t="str">
            <v>Birmingham</v>
          </cell>
          <cell r="J78">
            <v>23579</v>
          </cell>
          <cell r="K78" t="str">
            <v>Key Supt 2/Prof Trainees</v>
          </cell>
          <cell r="L78" t="str">
            <v>F</v>
          </cell>
          <cell r="M78" t="str">
            <v>FULL-TIME EMPLOYEE.</v>
          </cell>
          <cell r="N78">
            <v>28</v>
          </cell>
          <cell r="O78" t="str">
            <v>21-30</v>
          </cell>
          <cell r="P78" t="str">
            <v>No</v>
          </cell>
          <cell r="Q78" t="str">
            <v>White British</v>
          </cell>
          <cell r="R78">
            <v>35</v>
          </cell>
          <cell r="S78">
            <v>39412</v>
          </cell>
          <cell r="U78">
            <v>1</v>
          </cell>
        </row>
        <row r="79">
          <cell r="A79">
            <v>24723</v>
          </cell>
          <cell r="B79" t="str">
            <v>H</v>
          </cell>
          <cell r="C79" t="str">
            <v>Alex</v>
          </cell>
          <cell r="D79" t="str">
            <v>Ellwood</v>
          </cell>
          <cell r="E79" t="str">
            <v>Investment &amp; Regeneration Mgr</v>
          </cell>
          <cell r="F79" t="str">
            <v>East &amp; South East</v>
          </cell>
          <cell r="G79" t="str">
            <v>West</v>
          </cell>
          <cell r="H79" t="str">
            <v>dummy</v>
          </cell>
          <cell r="I79" t="str">
            <v>Cambridge</v>
          </cell>
          <cell r="J79">
            <v>30450</v>
          </cell>
          <cell r="K79" t="str">
            <v>Senior Prof/Tech</v>
          </cell>
          <cell r="L79" t="str">
            <v>F</v>
          </cell>
          <cell r="M79" t="str">
            <v>FULL-TIME EMPLOYEE.</v>
          </cell>
          <cell r="N79">
            <v>28</v>
          </cell>
          <cell r="O79" t="str">
            <v>21-30</v>
          </cell>
          <cell r="P79" t="str">
            <v>No</v>
          </cell>
          <cell r="Q79" t="str">
            <v>White British</v>
          </cell>
          <cell r="R79">
            <v>35</v>
          </cell>
          <cell r="S79">
            <v>38699</v>
          </cell>
          <cell r="U79">
            <v>1</v>
          </cell>
        </row>
        <row r="80">
          <cell r="A80" t="str">
            <v>H0282</v>
          </cell>
          <cell r="B80" t="str">
            <v>H</v>
          </cell>
          <cell r="C80" t="str">
            <v>Jane</v>
          </cell>
          <cell r="D80" t="str">
            <v>Webster</v>
          </cell>
          <cell r="E80" t="str">
            <v>Investment &amp; Regeneration Off</v>
          </cell>
          <cell r="F80" t="str">
            <v>East &amp; South East</v>
          </cell>
          <cell r="G80" t="str">
            <v>West</v>
          </cell>
          <cell r="H80" t="str">
            <v>dummy</v>
          </cell>
          <cell r="I80" t="str">
            <v>Cambridge</v>
          </cell>
          <cell r="J80">
            <v>22000</v>
          </cell>
          <cell r="K80" t="str">
            <v>Key Supt 2/Prof Trainees</v>
          </cell>
          <cell r="L80" t="str">
            <v>F</v>
          </cell>
          <cell r="M80" t="str">
            <v>FULL-TIME EMPLOYEE.</v>
          </cell>
          <cell r="N80">
            <v>28</v>
          </cell>
          <cell r="O80" t="str">
            <v>21-30</v>
          </cell>
          <cell r="P80" t="str">
            <v>No</v>
          </cell>
          <cell r="Q80" t="str">
            <v>White British</v>
          </cell>
          <cell r="R80">
            <v>35</v>
          </cell>
          <cell r="S80">
            <v>40259</v>
          </cell>
          <cell r="U80">
            <v>1</v>
          </cell>
        </row>
        <row r="81">
          <cell r="A81" t="str">
            <v>H0333</v>
          </cell>
          <cell r="B81" t="str">
            <v>H</v>
          </cell>
          <cell r="C81" t="str">
            <v>Holly</v>
          </cell>
          <cell r="D81" t="str">
            <v>Raybould</v>
          </cell>
          <cell r="E81" t="str">
            <v>Investment &amp; Regeneration Mgr</v>
          </cell>
          <cell r="F81" t="str">
            <v>Midlands</v>
          </cell>
          <cell r="G81" t="str">
            <v>South</v>
          </cell>
          <cell r="H81" t="str">
            <v>West &amp; Nth N'hants</v>
          </cell>
          <cell r="I81" t="str">
            <v>Corby</v>
          </cell>
          <cell r="J81">
            <v>30450</v>
          </cell>
          <cell r="K81" t="str">
            <v>Senior Prof/Tech</v>
          </cell>
          <cell r="L81" t="str">
            <v>F</v>
          </cell>
          <cell r="M81" t="str">
            <v>FULL-TIME EMPLOYEE.</v>
          </cell>
          <cell r="N81">
            <v>28</v>
          </cell>
          <cell r="O81" t="str">
            <v>21-30</v>
          </cell>
          <cell r="Q81" t="str">
            <v>White British</v>
          </cell>
          <cell r="R81">
            <v>35</v>
          </cell>
          <cell r="S81">
            <v>40340</v>
          </cell>
          <cell r="U81">
            <v>1</v>
          </cell>
        </row>
        <row r="82">
          <cell r="A82" t="str">
            <v>U1731</v>
          </cell>
          <cell r="B82" t="str">
            <v>H</v>
          </cell>
          <cell r="C82" t="str">
            <v>Dermot</v>
          </cell>
          <cell r="D82" t="str">
            <v>Sellars</v>
          </cell>
          <cell r="E82" t="str">
            <v>Strategy Co-ordinator</v>
          </cell>
          <cell r="F82" t="str">
            <v>North East &amp; Yorkshire</v>
          </cell>
          <cell r="G82" t="str">
            <v>Strategy Prog &amp; Perf</v>
          </cell>
          <cell r="H82" t="str">
            <v>dummy</v>
          </cell>
          <cell r="I82" t="str">
            <v>Gateshead</v>
          </cell>
          <cell r="J82">
            <v>30450</v>
          </cell>
          <cell r="K82" t="str">
            <v>Prof/Tech</v>
          </cell>
          <cell r="L82" t="str">
            <v>M</v>
          </cell>
          <cell r="M82" t="str">
            <v>FULL-TIME EMPLOYEE.</v>
          </cell>
          <cell r="N82">
            <v>28</v>
          </cell>
          <cell r="O82" t="str">
            <v>21-30</v>
          </cell>
          <cell r="P82" t="str">
            <v>No</v>
          </cell>
          <cell r="Q82" t="str">
            <v>White Irish</v>
          </cell>
          <cell r="R82">
            <v>35</v>
          </cell>
          <cell r="S82">
            <v>39335</v>
          </cell>
          <cell r="U82">
            <v>1</v>
          </cell>
          <cell r="V82">
            <v>30450</v>
          </cell>
          <cell r="W82">
            <v>40600</v>
          </cell>
        </row>
        <row r="83">
          <cell r="A83" t="str">
            <v>U1847</v>
          </cell>
          <cell r="B83" t="str">
            <v>H</v>
          </cell>
          <cell r="C83" t="str">
            <v>Simon</v>
          </cell>
          <cell r="D83" t="str">
            <v>Dixon</v>
          </cell>
          <cell r="E83" t="str">
            <v>Assistant Business Appraiser</v>
          </cell>
          <cell r="F83" t="str">
            <v>Programmes</v>
          </cell>
          <cell r="G83" t="str">
            <v>Private Finance</v>
          </cell>
          <cell r="H83" t="str">
            <v>dummy</v>
          </cell>
          <cell r="I83" t="str">
            <v>Gateshead</v>
          </cell>
          <cell r="J83">
            <v>30450</v>
          </cell>
          <cell r="K83" t="str">
            <v>Prof/Tech</v>
          </cell>
          <cell r="L83" t="str">
            <v>M</v>
          </cell>
          <cell r="M83" t="str">
            <v>FULL-TIME EMPLOYEE.</v>
          </cell>
          <cell r="N83">
            <v>28</v>
          </cell>
          <cell r="O83" t="str">
            <v>21-30</v>
          </cell>
          <cell r="P83" t="str">
            <v>No</v>
          </cell>
          <cell r="Q83" t="str">
            <v>White British</v>
          </cell>
          <cell r="R83">
            <v>35</v>
          </cell>
          <cell r="S83">
            <v>39780</v>
          </cell>
          <cell r="U83">
            <v>1</v>
          </cell>
          <cell r="V83">
            <v>30450</v>
          </cell>
          <cell r="W83">
            <v>40600</v>
          </cell>
        </row>
        <row r="84">
          <cell r="A84" t="str">
            <v>H0187</v>
          </cell>
          <cell r="B84" t="str">
            <v>H</v>
          </cell>
          <cell r="C84" t="str">
            <v>Danielle</v>
          </cell>
          <cell r="D84" t="str">
            <v>Gillespie</v>
          </cell>
          <cell r="E84" t="str">
            <v>Strategy &amp; Information Manager</v>
          </cell>
          <cell r="F84" t="str">
            <v>North West</v>
          </cell>
          <cell r="G84" t="str">
            <v>Strategy Prog &amp; Perf</v>
          </cell>
          <cell r="H84" t="str">
            <v>dummy</v>
          </cell>
          <cell r="I84" t="str">
            <v>Manchester</v>
          </cell>
          <cell r="J84">
            <v>43500</v>
          </cell>
          <cell r="K84" t="str">
            <v>Manager/Senior Prof/Tech</v>
          </cell>
          <cell r="L84" t="str">
            <v>F</v>
          </cell>
          <cell r="M84" t="str">
            <v>FULL-TIME EMPLOYEE.</v>
          </cell>
          <cell r="N84">
            <v>28</v>
          </cell>
          <cell r="O84" t="str">
            <v>21-30</v>
          </cell>
          <cell r="Q84" t="str">
            <v>White British</v>
          </cell>
          <cell r="R84">
            <v>35</v>
          </cell>
          <cell r="S84">
            <v>40182</v>
          </cell>
          <cell r="U84">
            <v>1</v>
          </cell>
        </row>
        <row r="85">
          <cell r="A85">
            <v>28658</v>
          </cell>
          <cell r="B85" t="str">
            <v>O</v>
          </cell>
          <cell r="C85" t="str">
            <v>Andy</v>
          </cell>
          <cell r="D85" t="str">
            <v>Glass</v>
          </cell>
          <cell r="E85" t="str">
            <v>Snr Delivery Support Officer</v>
          </cell>
          <cell r="F85" t="str">
            <v>Programmes</v>
          </cell>
          <cell r="G85" t="str">
            <v>Investment Programmes</v>
          </cell>
          <cell r="H85" t="str">
            <v>Investment Systems</v>
          </cell>
          <cell r="I85" t="str">
            <v>Maple House</v>
          </cell>
          <cell r="J85">
            <v>26358</v>
          </cell>
          <cell r="K85" t="str">
            <v>Function Expert</v>
          </cell>
          <cell r="L85" t="str">
            <v>M</v>
          </cell>
          <cell r="M85" t="str">
            <v>FULL-TIME EMPLOYEE.</v>
          </cell>
          <cell r="N85">
            <v>28</v>
          </cell>
          <cell r="O85" t="str">
            <v>21-30</v>
          </cell>
          <cell r="P85" t="str">
            <v>No</v>
          </cell>
          <cell r="Q85" t="str">
            <v>White British</v>
          </cell>
          <cell r="R85">
            <v>35</v>
          </cell>
          <cell r="S85">
            <v>39692</v>
          </cell>
          <cell r="U85">
            <v>1</v>
          </cell>
        </row>
        <row r="86">
          <cell r="A86" t="str">
            <v>H0059</v>
          </cell>
          <cell r="B86" t="str">
            <v>H</v>
          </cell>
          <cell r="C86" t="str">
            <v>Michael</v>
          </cell>
          <cell r="D86" t="str">
            <v>Wilson</v>
          </cell>
          <cell r="E86" t="str">
            <v>Senior Programme Officer</v>
          </cell>
          <cell r="F86" t="str">
            <v>Programmes</v>
          </cell>
          <cell r="G86" t="str">
            <v>Investment Programmes</v>
          </cell>
          <cell r="H86" t="str">
            <v>dummy</v>
          </cell>
          <cell r="I86" t="str">
            <v>Maple House</v>
          </cell>
          <cell r="J86">
            <v>31000</v>
          </cell>
          <cell r="K86" t="str">
            <v>Key Sup 2/Prof Trns Ldn</v>
          </cell>
          <cell r="L86" t="str">
            <v>M</v>
          </cell>
          <cell r="M86" t="str">
            <v>FULL-TIME EMPLOYEE.</v>
          </cell>
          <cell r="N86">
            <v>28</v>
          </cell>
          <cell r="O86" t="str">
            <v>21-30</v>
          </cell>
          <cell r="P86" t="str">
            <v>No</v>
          </cell>
          <cell r="R86">
            <v>35</v>
          </cell>
          <cell r="S86">
            <v>39904</v>
          </cell>
          <cell r="U86">
            <v>1</v>
          </cell>
          <cell r="V86">
            <v>23954</v>
          </cell>
          <cell r="W86">
            <v>34104</v>
          </cell>
        </row>
        <row r="87">
          <cell r="A87" t="str">
            <v>H0320</v>
          </cell>
          <cell r="B87" t="str">
            <v>H</v>
          </cell>
          <cell r="C87" t="str">
            <v>Kira</v>
          </cell>
          <cell r="D87" t="str">
            <v>Napier</v>
          </cell>
          <cell r="E87" t="str">
            <v>Snr Delivery Partnerships Off</v>
          </cell>
          <cell r="F87" t="str">
            <v>Programmes</v>
          </cell>
          <cell r="G87" t="str">
            <v>Investment Programmes</v>
          </cell>
          <cell r="H87" t="str">
            <v>Delivery Partnerships</v>
          </cell>
          <cell r="I87" t="str">
            <v>Maple House</v>
          </cell>
          <cell r="J87">
            <v>27775</v>
          </cell>
          <cell r="K87" t="str">
            <v>Key Sup 2/Prof Trns Ldn</v>
          </cell>
          <cell r="L87" t="str">
            <v>F</v>
          </cell>
          <cell r="M87" t="str">
            <v>FULL-TIME EMPLOYEE.</v>
          </cell>
          <cell r="N87">
            <v>28</v>
          </cell>
          <cell r="O87" t="str">
            <v>21-30</v>
          </cell>
          <cell r="P87" t="str">
            <v>No</v>
          </cell>
          <cell r="Q87" t="str">
            <v>White British</v>
          </cell>
          <cell r="R87">
            <v>35</v>
          </cell>
          <cell r="S87">
            <v>40315</v>
          </cell>
          <cell r="U87">
            <v>1</v>
          </cell>
          <cell r="V87">
            <v>23954</v>
          </cell>
          <cell r="W87">
            <v>34104</v>
          </cell>
        </row>
        <row r="88">
          <cell r="A88" t="str">
            <v>U1618</v>
          </cell>
          <cell r="B88" t="str">
            <v>U</v>
          </cell>
          <cell r="C88" t="str">
            <v>Kwan</v>
          </cell>
          <cell r="D88" t="str">
            <v>Tran</v>
          </cell>
          <cell r="E88" t="str">
            <v>IT Service Support Officer</v>
          </cell>
          <cell r="F88" t="str">
            <v>Fin &amp; Corp Services</v>
          </cell>
          <cell r="G88" t="str">
            <v>IT</v>
          </cell>
          <cell r="H88" t="str">
            <v>Service Desk &amp; Support</v>
          </cell>
          <cell r="I88" t="str">
            <v>Maple House</v>
          </cell>
          <cell r="J88">
            <v>27567</v>
          </cell>
          <cell r="K88" t="str">
            <v>Prof/Tech 4 Lower (LDN)</v>
          </cell>
          <cell r="L88" t="str">
            <v>M</v>
          </cell>
          <cell r="M88" t="str">
            <v>FULL-TIME EMPLOYEE.</v>
          </cell>
          <cell r="N88">
            <v>28</v>
          </cell>
          <cell r="O88" t="str">
            <v>21-30</v>
          </cell>
          <cell r="Q88" t="str">
            <v>Chinese</v>
          </cell>
          <cell r="R88">
            <v>36</v>
          </cell>
          <cell r="S88">
            <v>38720</v>
          </cell>
          <cell r="U88">
            <v>1</v>
          </cell>
        </row>
        <row r="89">
          <cell r="A89" t="str">
            <v>U1787</v>
          </cell>
          <cell r="B89" t="str">
            <v>H</v>
          </cell>
          <cell r="C89" t="str">
            <v>David</v>
          </cell>
          <cell r="D89" t="str">
            <v>Muller</v>
          </cell>
          <cell r="E89" t="str">
            <v>Officer</v>
          </cell>
          <cell r="F89" t="str">
            <v>Programmes</v>
          </cell>
          <cell r="G89" t="str">
            <v>Spatial Analysis</v>
          </cell>
          <cell r="H89" t="str">
            <v>Economics &amp; Spatial Anal</v>
          </cell>
          <cell r="I89" t="str">
            <v>Milton Keynes</v>
          </cell>
          <cell r="J89">
            <v>26220</v>
          </cell>
          <cell r="K89" t="str">
            <v>Key Supt 2/Prof Trainees</v>
          </cell>
          <cell r="L89" t="str">
            <v>M</v>
          </cell>
          <cell r="M89" t="str">
            <v>FULL-TIME EMPLOYEE.</v>
          </cell>
          <cell r="N89">
            <v>28</v>
          </cell>
          <cell r="O89" t="str">
            <v>21-30</v>
          </cell>
          <cell r="P89" t="str">
            <v>No</v>
          </cell>
          <cell r="Q89" t="str">
            <v>Other White Background</v>
          </cell>
          <cell r="R89">
            <v>35</v>
          </cell>
          <cell r="S89">
            <v>39601</v>
          </cell>
          <cell r="U89">
            <v>1</v>
          </cell>
        </row>
        <row r="90">
          <cell r="A90" t="str">
            <v>U1792</v>
          </cell>
          <cell r="B90" t="str">
            <v>H</v>
          </cell>
          <cell r="C90" t="str">
            <v>Monika</v>
          </cell>
          <cell r="D90" t="str">
            <v>Laskus</v>
          </cell>
          <cell r="E90" t="str">
            <v>Joint Venture &amp; Analysis Mgr</v>
          </cell>
          <cell r="F90" t="str">
            <v>Programmes</v>
          </cell>
          <cell r="G90" t="str">
            <v>Spatial Analysis</v>
          </cell>
          <cell r="H90" t="str">
            <v>Economics &amp; Spatial Anal</v>
          </cell>
          <cell r="I90" t="str">
            <v>Milton Keynes</v>
          </cell>
          <cell r="J90">
            <v>30450</v>
          </cell>
          <cell r="K90" t="str">
            <v>Senior Prof/Tech</v>
          </cell>
          <cell r="L90" t="str">
            <v>F</v>
          </cell>
          <cell r="M90" t="str">
            <v>FULL-TIME EMPLOYEE.</v>
          </cell>
          <cell r="N90">
            <v>28</v>
          </cell>
          <cell r="O90" t="str">
            <v>21-30</v>
          </cell>
          <cell r="P90" t="str">
            <v>No</v>
          </cell>
          <cell r="Q90" t="str">
            <v>Other White Background</v>
          </cell>
          <cell r="R90">
            <v>35</v>
          </cell>
          <cell r="S90">
            <v>39636</v>
          </cell>
          <cell r="U90">
            <v>1</v>
          </cell>
        </row>
        <row r="91">
          <cell r="A91">
            <v>25631</v>
          </cell>
          <cell r="B91" t="str">
            <v>H</v>
          </cell>
          <cell r="C91" t="str">
            <v>Rickardo</v>
          </cell>
          <cell r="D91" t="str">
            <v>Hyatt</v>
          </cell>
          <cell r="E91" t="str">
            <v>Investment &amp; Regeneration Mgr</v>
          </cell>
          <cell r="F91" t="str">
            <v>London</v>
          </cell>
          <cell r="G91" t="str">
            <v>East</v>
          </cell>
          <cell r="H91" t="str">
            <v>dummy</v>
          </cell>
          <cell r="I91" t="str">
            <v>Palestra</v>
          </cell>
          <cell r="J91">
            <v>35356</v>
          </cell>
          <cell r="K91" t="str">
            <v>Senior Prof/Tech Ldn</v>
          </cell>
          <cell r="L91" t="str">
            <v>M</v>
          </cell>
          <cell r="M91" t="str">
            <v>FULL-TIME EMPLOYEE.</v>
          </cell>
          <cell r="N91">
            <v>28</v>
          </cell>
          <cell r="O91" t="str">
            <v>21-30</v>
          </cell>
          <cell r="P91" t="str">
            <v>No</v>
          </cell>
          <cell r="Q91" t="str">
            <v>Black Caribbean</v>
          </cell>
          <cell r="R91">
            <v>35</v>
          </cell>
          <cell r="S91">
            <v>38931</v>
          </cell>
          <cell r="U91">
            <v>1</v>
          </cell>
          <cell r="V91">
            <v>34104</v>
          </cell>
          <cell r="W91">
            <v>54404</v>
          </cell>
        </row>
        <row r="92">
          <cell r="A92">
            <v>28672</v>
          </cell>
          <cell r="B92" t="str">
            <v>O</v>
          </cell>
          <cell r="C92" t="str">
            <v>Zuwena</v>
          </cell>
          <cell r="D92" t="str">
            <v>Fox</v>
          </cell>
          <cell r="E92" t="str">
            <v>Investment &amp; Regeneration Off</v>
          </cell>
          <cell r="F92" t="str">
            <v>London</v>
          </cell>
          <cell r="G92" t="str">
            <v>East</v>
          </cell>
          <cell r="H92" t="str">
            <v>dummy</v>
          </cell>
          <cell r="I92" t="str">
            <v>Palestra</v>
          </cell>
          <cell r="J92">
            <v>12802.46</v>
          </cell>
          <cell r="K92" t="str">
            <v>Function Expert</v>
          </cell>
          <cell r="L92" t="str">
            <v>F</v>
          </cell>
          <cell r="M92" t="str">
            <v>PART-TIME EMPLOYEE.</v>
          </cell>
          <cell r="N92">
            <v>28</v>
          </cell>
          <cell r="O92" t="str">
            <v>21-30</v>
          </cell>
          <cell r="P92" t="str">
            <v>No</v>
          </cell>
          <cell r="Q92" t="str">
            <v>Black Caribbean</v>
          </cell>
          <cell r="R92">
            <v>17</v>
          </cell>
          <cell r="S92">
            <v>39692</v>
          </cell>
          <cell r="U92">
            <v>0.48</v>
          </cell>
        </row>
        <row r="93">
          <cell r="A93" t="str">
            <v>U1587</v>
          </cell>
          <cell r="B93" t="str">
            <v>U</v>
          </cell>
          <cell r="C93" t="str">
            <v>Emma</v>
          </cell>
          <cell r="D93" t="str">
            <v>Wilson</v>
          </cell>
          <cell r="E93" t="str">
            <v>Investment &amp; Regeneration Mgr</v>
          </cell>
          <cell r="F93" t="str">
            <v>London</v>
          </cell>
          <cell r="G93" t="str">
            <v>East</v>
          </cell>
          <cell r="H93" t="str">
            <v>dummy</v>
          </cell>
          <cell r="I93" t="str">
            <v>Palestra</v>
          </cell>
          <cell r="J93">
            <v>40700</v>
          </cell>
          <cell r="K93" t="str">
            <v>Prof/Tech 3 Upper (LDN)</v>
          </cell>
          <cell r="L93" t="str">
            <v>F</v>
          </cell>
          <cell r="M93" t="str">
            <v>FULL-TIME EMPLOYEE.</v>
          </cell>
          <cell r="N93">
            <v>28</v>
          </cell>
          <cell r="O93" t="str">
            <v>21-30</v>
          </cell>
          <cell r="P93" t="str">
            <v>No</v>
          </cell>
          <cell r="Q93" t="str">
            <v>White British</v>
          </cell>
          <cell r="R93">
            <v>36</v>
          </cell>
          <cell r="S93">
            <v>38607</v>
          </cell>
          <cell r="U93">
            <v>1</v>
          </cell>
        </row>
        <row r="94">
          <cell r="A94" t="str">
            <v>U1726</v>
          </cell>
          <cell r="B94" t="str">
            <v>H</v>
          </cell>
          <cell r="C94" t="str">
            <v>Sarah</v>
          </cell>
          <cell r="D94" t="str">
            <v>Tulej</v>
          </cell>
          <cell r="E94" t="str">
            <v>Reg Skills Advisor - Ldn &amp; SE</v>
          </cell>
          <cell r="F94" t="str">
            <v>Programmes</v>
          </cell>
          <cell r="G94" t="str">
            <v>ASC Operations</v>
          </cell>
          <cell r="H94" t="str">
            <v>dummy</v>
          </cell>
          <cell r="I94" t="str">
            <v>Palestra</v>
          </cell>
          <cell r="J94">
            <v>34104</v>
          </cell>
          <cell r="K94" t="str">
            <v>Prof/Tech London</v>
          </cell>
          <cell r="L94" t="str">
            <v>F</v>
          </cell>
          <cell r="M94" t="str">
            <v>FULL-TIME EMPLOYEE.</v>
          </cell>
          <cell r="N94">
            <v>28</v>
          </cell>
          <cell r="O94" t="str">
            <v>21-30</v>
          </cell>
          <cell r="P94" t="str">
            <v>No</v>
          </cell>
          <cell r="Q94" t="str">
            <v>White British</v>
          </cell>
          <cell r="R94">
            <v>35</v>
          </cell>
          <cell r="S94">
            <v>39335</v>
          </cell>
          <cell r="U94">
            <v>1</v>
          </cell>
        </row>
        <row r="95">
          <cell r="A95" t="str">
            <v>U1556</v>
          </cell>
          <cell r="B95" t="str">
            <v>U</v>
          </cell>
          <cell r="C95" t="str">
            <v>Nic</v>
          </cell>
          <cell r="D95" t="str">
            <v>Hartley</v>
          </cell>
          <cell r="E95" t="str">
            <v>Manager</v>
          </cell>
          <cell r="F95" t="str">
            <v>Programmes</v>
          </cell>
          <cell r="G95" t="str">
            <v>Programmes</v>
          </cell>
          <cell r="H95" t="str">
            <v>Coalfields/LSP/Comm Vent</v>
          </cell>
          <cell r="I95" t="str">
            <v>Warrington</v>
          </cell>
          <cell r="J95">
            <v>36466</v>
          </cell>
          <cell r="K95" t="str">
            <v>Prof/Tech 3 Upper</v>
          </cell>
          <cell r="L95" t="str">
            <v>M</v>
          </cell>
          <cell r="M95" t="str">
            <v>FULL-TIME EMPLOYEE.</v>
          </cell>
          <cell r="N95">
            <v>28</v>
          </cell>
          <cell r="O95" t="str">
            <v>21-30</v>
          </cell>
          <cell r="P95" t="str">
            <v>No</v>
          </cell>
          <cell r="Q95" t="str">
            <v>White British</v>
          </cell>
          <cell r="R95">
            <v>36</v>
          </cell>
          <cell r="S95">
            <v>38509</v>
          </cell>
          <cell r="U95">
            <v>1</v>
          </cell>
        </row>
        <row r="96">
          <cell r="A96">
            <v>27606</v>
          </cell>
          <cell r="B96" t="str">
            <v>H</v>
          </cell>
          <cell r="C96" t="str">
            <v>Jade</v>
          </cell>
          <cell r="D96" t="str">
            <v>Buchan</v>
          </cell>
          <cell r="E96" t="str">
            <v>Strategy &amp; Policy Manager</v>
          </cell>
          <cell r="F96" t="str">
            <v>South West</v>
          </cell>
          <cell r="G96" t="str">
            <v>Strategy Prog &amp; Perf</v>
          </cell>
          <cell r="H96" t="str">
            <v>dummy</v>
          </cell>
          <cell r="I96" t="str">
            <v>Bristol</v>
          </cell>
          <cell r="J96">
            <v>40600</v>
          </cell>
          <cell r="K96" t="str">
            <v>Manager/Senior Prof/Tech</v>
          </cell>
          <cell r="L96" t="str">
            <v>F</v>
          </cell>
          <cell r="M96" t="str">
            <v>FULL-TIME EMPLOYEE.</v>
          </cell>
          <cell r="N96">
            <v>29</v>
          </cell>
          <cell r="O96" t="str">
            <v>21-30</v>
          </cell>
          <cell r="P96" t="str">
            <v>No</v>
          </cell>
          <cell r="Q96" t="str">
            <v>White British</v>
          </cell>
          <cell r="R96">
            <v>35</v>
          </cell>
          <cell r="S96">
            <v>39287</v>
          </cell>
          <cell r="U96">
            <v>1</v>
          </cell>
        </row>
        <row r="97">
          <cell r="A97">
            <v>27556</v>
          </cell>
          <cell r="B97" t="str">
            <v>H</v>
          </cell>
          <cell r="C97" t="str">
            <v>Donna</v>
          </cell>
          <cell r="D97" t="str">
            <v>Smith</v>
          </cell>
          <cell r="E97" t="str">
            <v>Investment &amp; Regeneration Mgr</v>
          </cell>
          <cell r="F97" t="str">
            <v>East &amp; South East</v>
          </cell>
          <cell r="G97" t="str">
            <v>East</v>
          </cell>
          <cell r="H97" t="str">
            <v>dummy</v>
          </cell>
          <cell r="I97" t="str">
            <v>Cambridge</v>
          </cell>
          <cell r="J97">
            <v>30450</v>
          </cell>
          <cell r="K97" t="str">
            <v>Senior Prof/Tech</v>
          </cell>
          <cell r="L97" t="str">
            <v>F</v>
          </cell>
          <cell r="M97" t="str">
            <v>FULL-TIME EMPLOYEE.</v>
          </cell>
          <cell r="N97">
            <v>29</v>
          </cell>
          <cell r="O97" t="str">
            <v>21-30</v>
          </cell>
          <cell r="P97" t="str">
            <v>No</v>
          </cell>
          <cell r="Q97" t="str">
            <v>White British</v>
          </cell>
          <cell r="R97">
            <v>35</v>
          </cell>
          <cell r="S97">
            <v>39279</v>
          </cell>
          <cell r="U97">
            <v>1</v>
          </cell>
          <cell r="V97">
            <v>30450</v>
          </cell>
          <cell r="W97">
            <v>50750</v>
          </cell>
        </row>
        <row r="98">
          <cell r="A98" t="str">
            <v>H0284</v>
          </cell>
          <cell r="B98" t="str">
            <v>H</v>
          </cell>
          <cell r="C98" t="str">
            <v>Kimberley</v>
          </cell>
          <cell r="D98" t="str">
            <v>York</v>
          </cell>
          <cell r="E98" t="str">
            <v>Investment &amp; Regeneration Off</v>
          </cell>
          <cell r="F98" t="str">
            <v>East &amp; South East</v>
          </cell>
          <cell r="G98" t="str">
            <v>West</v>
          </cell>
          <cell r="H98" t="str">
            <v>dummy</v>
          </cell>
          <cell r="I98" t="str">
            <v>Cambridge</v>
          </cell>
          <cell r="J98">
            <v>23000</v>
          </cell>
          <cell r="K98" t="str">
            <v>Key Supt 2/Prof Trainees</v>
          </cell>
          <cell r="L98" t="str">
            <v>F</v>
          </cell>
          <cell r="M98" t="str">
            <v>FULL-TIME EMPLOYEE.</v>
          </cell>
          <cell r="N98">
            <v>29</v>
          </cell>
          <cell r="O98" t="str">
            <v>21-30</v>
          </cell>
          <cell r="P98" t="str">
            <v>No</v>
          </cell>
          <cell r="Q98" t="str">
            <v>White British</v>
          </cell>
          <cell r="R98">
            <v>35</v>
          </cell>
          <cell r="S98">
            <v>40259</v>
          </cell>
          <cell r="U98">
            <v>1</v>
          </cell>
        </row>
        <row r="99">
          <cell r="A99" t="str">
            <v>H0013</v>
          </cell>
          <cell r="B99" t="str">
            <v>H</v>
          </cell>
          <cell r="C99" t="str">
            <v>Catherine</v>
          </cell>
          <cell r="D99" t="str">
            <v>Murray</v>
          </cell>
          <cell r="E99" t="str">
            <v>Recruitment Assistant</v>
          </cell>
          <cell r="F99" t="str">
            <v>Fin &amp; Corp Services</v>
          </cell>
          <cell r="G99" t="str">
            <v>Human Resources</v>
          </cell>
          <cell r="H99" t="str">
            <v>dummy</v>
          </cell>
          <cell r="I99" t="str">
            <v>Gateshead</v>
          </cell>
          <cell r="J99">
            <v>17270</v>
          </cell>
          <cell r="K99" t="str">
            <v>Admin</v>
          </cell>
          <cell r="L99" t="str">
            <v>F</v>
          </cell>
          <cell r="M99" t="str">
            <v>Establishment FTC</v>
          </cell>
          <cell r="N99">
            <v>29</v>
          </cell>
          <cell r="O99" t="str">
            <v>21-30</v>
          </cell>
          <cell r="P99" t="str">
            <v>No</v>
          </cell>
          <cell r="Q99" t="str">
            <v>White Irish</v>
          </cell>
          <cell r="R99">
            <v>35</v>
          </cell>
          <cell r="S99">
            <v>39783</v>
          </cell>
          <cell r="U99">
            <v>1</v>
          </cell>
        </row>
        <row r="100">
          <cell r="A100" t="str">
            <v>H0339</v>
          </cell>
          <cell r="B100" t="str">
            <v>H</v>
          </cell>
          <cell r="C100" t="str">
            <v>Andrew</v>
          </cell>
          <cell r="D100" t="str">
            <v>Collins</v>
          </cell>
          <cell r="E100" t="str">
            <v>Auditor</v>
          </cell>
          <cell r="F100" t="str">
            <v>Fin &amp; Corp Services</v>
          </cell>
          <cell r="G100" t="str">
            <v>Corporate Assurance</v>
          </cell>
          <cell r="H100" t="str">
            <v>dummy</v>
          </cell>
          <cell r="I100" t="str">
            <v>Gateshead</v>
          </cell>
          <cell r="J100">
            <v>30450</v>
          </cell>
          <cell r="K100" t="str">
            <v>Prof/Tech</v>
          </cell>
          <cell r="L100" t="str">
            <v>M</v>
          </cell>
          <cell r="M100" t="str">
            <v>FULL-TIME EMPLOYEE.</v>
          </cell>
          <cell r="N100">
            <v>29</v>
          </cell>
          <cell r="O100" t="str">
            <v>21-30</v>
          </cell>
          <cell r="P100" t="str">
            <v>No</v>
          </cell>
          <cell r="Q100" t="str">
            <v>White British</v>
          </cell>
          <cell r="R100">
            <v>35</v>
          </cell>
          <cell r="S100">
            <v>40360</v>
          </cell>
          <cell r="U100">
            <v>1</v>
          </cell>
          <cell r="V100">
            <v>30450</v>
          </cell>
          <cell r="W100">
            <v>40600</v>
          </cell>
        </row>
        <row r="101">
          <cell r="A101" t="str">
            <v>U1344</v>
          </cell>
          <cell r="B101" t="str">
            <v>H</v>
          </cell>
          <cell r="C101" t="str">
            <v>Nicola</v>
          </cell>
          <cell r="D101" t="str">
            <v>Barratt</v>
          </cell>
          <cell r="E101" t="str">
            <v>Finance Officer</v>
          </cell>
          <cell r="F101" t="str">
            <v>Fin &amp; Corp Services</v>
          </cell>
          <cell r="G101" t="str">
            <v>Finance</v>
          </cell>
          <cell r="H101" t="str">
            <v>Systems &amp; Support Servs</v>
          </cell>
          <cell r="I101" t="str">
            <v>Gateshead</v>
          </cell>
          <cell r="J101">
            <v>15475</v>
          </cell>
          <cell r="K101" t="str">
            <v>Key Support 1</v>
          </cell>
          <cell r="L101" t="str">
            <v>F</v>
          </cell>
          <cell r="M101" t="str">
            <v>FULL-TIME EMPLOYEE.</v>
          </cell>
          <cell r="N101">
            <v>29</v>
          </cell>
          <cell r="O101" t="str">
            <v>21-30</v>
          </cell>
          <cell r="P101" t="str">
            <v>No</v>
          </cell>
          <cell r="Q101" t="str">
            <v>White British</v>
          </cell>
          <cell r="R101">
            <v>35</v>
          </cell>
          <cell r="S101">
            <v>37895</v>
          </cell>
          <cell r="U101">
            <v>1</v>
          </cell>
        </row>
        <row r="102">
          <cell r="A102" t="str">
            <v>U1744</v>
          </cell>
          <cell r="B102" t="str">
            <v>H</v>
          </cell>
          <cell r="C102" t="str">
            <v>Fiona</v>
          </cell>
          <cell r="D102" t="str">
            <v>Seccombe</v>
          </cell>
          <cell r="E102" t="str">
            <v>Business Appraisor</v>
          </cell>
          <cell r="F102" t="str">
            <v>Programmes</v>
          </cell>
          <cell r="G102" t="str">
            <v>Private Finance</v>
          </cell>
          <cell r="H102" t="str">
            <v>dummy</v>
          </cell>
          <cell r="I102" t="str">
            <v>Gateshead</v>
          </cell>
          <cell r="J102">
            <v>23075</v>
          </cell>
          <cell r="K102" t="str">
            <v>Manager/Senior Prof/Tech</v>
          </cell>
          <cell r="L102" t="str">
            <v>F</v>
          </cell>
          <cell r="M102" t="str">
            <v>PART-TIME EMPLOYEE.</v>
          </cell>
          <cell r="N102">
            <v>29</v>
          </cell>
          <cell r="O102" t="str">
            <v>21-30</v>
          </cell>
          <cell r="P102" t="str">
            <v>No</v>
          </cell>
          <cell r="Q102" t="str">
            <v>White British</v>
          </cell>
          <cell r="R102">
            <v>18</v>
          </cell>
          <cell r="S102">
            <v>39377</v>
          </cell>
          <cell r="U102">
            <v>0.51</v>
          </cell>
        </row>
        <row r="103">
          <cell r="A103" t="str">
            <v>U1632</v>
          </cell>
          <cell r="B103" t="str">
            <v>U</v>
          </cell>
          <cell r="C103" t="str">
            <v>Jenni</v>
          </cell>
          <cell r="D103" t="str">
            <v>Booth</v>
          </cell>
          <cell r="E103" t="str">
            <v>Finance Officer</v>
          </cell>
          <cell r="F103" t="str">
            <v>North West</v>
          </cell>
          <cell r="G103" t="str">
            <v>Strategy Prog &amp; Perf</v>
          </cell>
          <cell r="H103" t="str">
            <v>dummy</v>
          </cell>
          <cell r="I103" t="str">
            <v>Manchester</v>
          </cell>
          <cell r="J103">
            <v>17427.36</v>
          </cell>
          <cell r="K103" t="str">
            <v>Admin 2 Upper</v>
          </cell>
          <cell r="L103" t="str">
            <v>F</v>
          </cell>
          <cell r="M103" t="str">
            <v>PART-TIME EMPLOYEE.</v>
          </cell>
          <cell r="N103">
            <v>29</v>
          </cell>
          <cell r="O103" t="str">
            <v>21-30</v>
          </cell>
          <cell r="P103" t="str">
            <v>No</v>
          </cell>
          <cell r="Q103" t="str">
            <v>White British</v>
          </cell>
          <cell r="R103">
            <v>30.5</v>
          </cell>
          <cell r="S103">
            <v>38808</v>
          </cell>
          <cell r="U103">
            <v>0.84</v>
          </cell>
          <cell r="V103">
            <v>19162</v>
          </cell>
          <cell r="W103">
            <v>23196</v>
          </cell>
        </row>
        <row r="104">
          <cell r="A104">
            <v>28443</v>
          </cell>
          <cell r="B104" t="str">
            <v>H</v>
          </cell>
          <cell r="C104" t="str">
            <v>Jamie</v>
          </cell>
          <cell r="D104" t="str">
            <v>Ratcliff</v>
          </cell>
          <cell r="E104" t="str">
            <v>Head of Intermediate Markets</v>
          </cell>
          <cell r="F104" t="str">
            <v>Programmes</v>
          </cell>
          <cell r="G104" t="str">
            <v>Markets &amp; Renewal</v>
          </cell>
          <cell r="H104" t="str">
            <v>dummy</v>
          </cell>
          <cell r="I104" t="str">
            <v>Maple House</v>
          </cell>
          <cell r="J104">
            <v>60900</v>
          </cell>
          <cell r="K104" t="str">
            <v>Head of Team</v>
          </cell>
          <cell r="L104" t="str">
            <v>M</v>
          </cell>
          <cell r="M104" t="str">
            <v>FULL-TIME EMPLOYEE.</v>
          </cell>
          <cell r="N104">
            <v>29</v>
          </cell>
          <cell r="O104" t="str">
            <v>21-30</v>
          </cell>
          <cell r="P104" t="str">
            <v>No</v>
          </cell>
          <cell r="Q104" t="str">
            <v>White British</v>
          </cell>
          <cell r="R104">
            <v>35</v>
          </cell>
          <cell r="S104">
            <v>39706</v>
          </cell>
          <cell r="U104">
            <v>1</v>
          </cell>
        </row>
        <row r="105">
          <cell r="A105">
            <v>28663</v>
          </cell>
          <cell r="B105" t="str">
            <v>O</v>
          </cell>
          <cell r="C105" t="str">
            <v>Shelisa</v>
          </cell>
          <cell r="D105" t="str">
            <v>Edmonds</v>
          </cell>
          <cell r="E105" t="str">
            <v>Manager</v>
          </cell>
          <cell r="F105" t="str">
            <v>Programmes</v>
          </cell>
          <cell r="G105" t="str">
            <v>Private Finance</v>
          </cell>
          <cell r="H105" t="str">
            <v>Housing PFI</v>
          </cell>
          <cell r="I105" t="str">
            <v>Maple House</v>
          </cell>
          <cell r="J105">
            <v>29507</v>
          </cell>
          <cell r="K105" t="str">
            <v>Function Expert</v>
          </cell>
          <cell r="L105" t="str">
            <v>F</v>
          </cell>
          <cell r="M105" t="str">
            <v>FULL-TIME EMPLOYEE.</v>
          </cell>
          <cell r="N105">
            <v>29</v>
          </cell>
          <cell r="O105" t="str">
            <v>21-30</v>
          </cell>
          <cell r="P105" t="str">
            <v>No</v>
          </cell>
          <cell r="Q105" t="str">
            <v>Black Caribbean</v>
          </cell>
          <cell r="R105">
            <v>35</v>
          </cell>
          <cell r="S105">
            <v>39708</v>
          </cell>
          <cell r="U105">
            <v>1</v>
          </cell>
          <cell r="V105">
            <v>23568</v>
          </cell>
          <cell r="W105">
            <v>37981</v>
          </cell>
        </row>
        <row r="106">
          <cell r="A106" t="str">
            <v>H0286</v>
          </cell>
          <cell r="B106" t="str">
            <v>H</v>
          </cell>
          <cell r="C106" t="str">
            <v>Fatima</v>
          </cell>
          <cell r="D106" t="str">
            <v>Amanullah</v>
          </cell>
          <cell r="E106" t="str">
            <v>Trainee Test Analyst</v>
          </cell>
          <cell r="F106" t="str">
            <v>Fin &amp; Corp Services</v>
          </cell>
          <cell r="G106" t="str">
            <v>IT</v>
          </cell>
          <cell r="H106" t="str">
            <v>Applications</v>
          </cell>
          <cell r="I106" t="str">
            <v>Maple House</v>
          </cell>
          <cell r="J106">
            <v>21879</v>
          </cell>
          <cell r="K106" t="str">
            <v>Prof/Tech London</v>
          </cell>
          <cell r="L106" t="str">
            <v>F</v>
          </cell>
          <cell r="M106" t="str">
            <v>FULL-TIME EMPLOYEE.</v>
          </cell>
          <cell r="N106">
            <v>29</v>
          </cell>
          <cell r="O106" t="str">
            <v>21-30</v>
          </cell>
          <cell r="Q106" t="str">
            <v>Asian Indian</v>
          </cell>
          <cell r="R106">
            <v>35</v>
          </cell>
          <cell r="S106">
            <v>40274</v>
          </cell>
          <cell r="U106">
            <v>1</v>
          </cell>
          <cell r="V106">
            <v>34104</v>
          </cell>
          <cell r="W106">
            <v>44254</v>
          </cell>
        </row>
        <row r="107">
          <cell r="A107" t="str">
            <v>U1637</v>
          </cell>
          <cell r="B107" t="str">
            <v>U</v>
          </cell>
          <cell r="C107" t="str">
            <v>Catherine</v>
          </cell>
          <cell r="D107" t="str">
            <v>Talbot</v>
          </cell>
          <cell r="E107" t="str">
            <v>Solicitor</v>
          </cell>
          <cell r="F107" t="str">
            <v>Fin &amp; Corp Services</v>
          </cell>
          <cell r="G107" t="str">
            <v>Legal Services</v>
          </cell>
          <cell r="H107" t="str">
            <v>dummy</v>
          </cell>
          <cell r="I107" t="str">
            <v>Maple House</v>
          </cell>
          <cell r="J107">
            <v>37777</v>
          </cell>
          <cell r="K107" t="str">
            <v>Prof/Tech 3 Upper</v>
          </cell>
          <cell r="L107" t="str">
            <v>F</v>
          </cell>
          <cell r="M107" t="str">
            <v>FULL-TIME EMPLOYEE.</v>
          </cell>
          <cell r="N107">
            <v>29</v>
          </cell>
          <cell r="O107" t="str">
            <v>21-30</v>
          </cell>
          <cell r="P107" t="str">
            <v>No</v>
          </cell>
          <cell r="Q107" t="str">
            <v>White British</v>
          </cell>
          <cell r="R107">
            <v>36</v>
          </cell>
          <cell r="S107">
            <v>38839</v>
          </cell>
          <cell r="U107">
            <v>1</v>
          </cell>
        </row>
        <row r="108">
          <cell r="A108" t="str">
            <v>U1655</v>
          </cell>
          <cell r="B108" t="str">
            <v>U</v>
          </cell>
          <cell r="C108" t="str">
            <v>Richard</v>
          </cell>
          <cell r="D108" t="str">
            <v>Cawser</v>
          </cell>
          <cell r="E108" t="str">
            <v>Delivery Manager</v>
          </cell>
          <cell r="F108" t="str">
            <v>Programmes</v>
          </cell>
          <cell r="G108" t="str">
            <v>Kickstart Programme</v>
          </cell>
          <cell r="H108" t="str">
            <v>dummy</v>
          </cell>
          <cell r="I108" t="str">
            <v>Maple House</v>
          </cell>
          <cell r="J108">
            <v>34764</v>
          </cell>
          <cell r="K108" t="str">
            <v>Prof/Tech 3 Middle (LDN)</v>
          </cell>
          <cell r="L108" t="str">
            <v>M</v>
          </cell>
          <cell r="M108" t="str">
            <v>FULL-TIME EMPLOYEE.</v>
          </cell>
          <cell r="N108">
            <v>29</v>
          </cell>
          <cell r="O108" t="str">
            <v>21-30</v>
          </cell>
          <cell r="P108" t="str">
            <v>No</v>
          </cell>
          <cell r="Q108" t="str">
            <v>White British</v>
          </cell>
          <cell r="R108">
            <v>36</v>
          </cell>
          <cell r="S108">
            <v>38922</v>
          </cell>
          <cell r="U108">
            <v>1</v>
          </cell>
          <cell r="V108">
            <v>34250</v>
          </cell>
          <cell r="W108">
            <v>41463</v>
          </cell>
        </row>
        <row r="109">
          <cell r="A109" t="str">
            <v>H0247</v>
          </cell>
          <cell r="B109" t="str">
            <v>H</v>
          </cell>
          <cell r="C109" t="str">
            <v>Adam</v>
          </cell>
          <cell r="D109" t="str">
            <v>Halford</v>
          </cell>
          <cell r="E109" t="str">
            <v>Renew Egy &amp; L Car PPA Prog Mgr</v>
          </cell>
          <cell r="F109" t="str">
            <v>Programmes</v>
          </cell>
          <cell r="G109" t="str">
            <v>ATLAS</v>
          </cell>
          <cell r="H109" t="str">
            <v>dummy</v>
          </cell>
          <cell r="I109" t="str">
            <v>Milton Keynes</v>
          </cell>
          <cell r="J109">
            <v>28000</v>
          </cell>
          <cell r="K109" t="str">
            <v>Admin</v>
          </cell>
          <cell r="L109" t="str">
            <v>M</v>
          </cell>
          <cell r="M109" t="str">
            <v>FIXED TERM FULL TIME</v>
          </cell>
          <cell r="N109">
            <v>29</v>
          </cell>
          <cell r="O109" t="str">
            <v>21-30</v>
          </cell>
          <cell r="P109" t="str">
            <v>No</v>
          </cell>
          <cell r="Q109" t="str">
            <v>White British</v>
          </cell>
          <cell r="R109">
            <v>35</v>
          </cell>
          <cell r="S109">
            <v>40231</v>
          </cell>
          <cell r="T109">
            <v>40633</v>
          </cell>
          <cell r="U109">
            <v>1</v>
          </cell>
        </row>
        <row r="110">
          <cell r="A110" t="str">
            <v>U1392</v>
          </cell>
          <cell r="B110" t="str">
            <v>H</v>
          </cell>
          <cell r="C110" t="str">
            <v>Melissa</v>
          </cell>
          <cell r="D110" t="str">
            <v>Clark</v>
          </cell>
          <cell r="E110" t="str">
            <v>Monitoring &amp; Reporting Manager</v>
          </cell>
          <cell r="F110" t="str">
            <v>Programmes</v>
          </cell>
          <cell r="G110" t="str">
            <v>MKP Str'gy, Prog &amp; Perf</v>
          </cell>
          <cell r="H110" t="str">
            <v>dummy</v>
          </cell>
          <cell r="I110" t="str">
            <v>Milton Keynes</v>
          </cell>
          <cell r="J110">
            <v>30450</v>
          </cell>
          <cell r="K110" t="str">
            <v>Prof/Tech</v>
          </cell>
          <cell r="L110" t="str">
            <v>F</v>
          </cell>
          <cell r="M110" t="str">
            <v>FULL-TIME EMPLOYEE.</v>
          </cell>
          <cell r="N110">
            <v>29</v>
          </cell>
          <cell r="O110" t="str">
            <v>21-30</v>
          </cell>
          <cell r="P110" t="str">
            <v>No</v>
          </cell>
          <cell r="Q110" t="str">
            <v>White British</v>
          </cell>
          <cell r="R110">
            <v>35</v>
          </cell>
          <cell r="S110">
            <v>38117</v>
          </cell>
          <cell r="U110">
            <v>1</v>
          </cell>
          <cell r="V110">
            <v>30450</v>
          </cell>
          <cell r="W110">
            <v>40600</v>
          </cell>
        </row>
        <row r="111">
          <cell r="A111" t="str">
            <v>U1796</v>
          </cell>
          <cell r="B111" t="str">
            <v>U</v>
          </cell>
          <cell r="C111" t="str">
            <v>Owen</v>
          </cell>
          <cell r="D111" t="str">
            <v>Peat</v>
          </cell>
          <cell r="E111" t="str">
            <v>Manager</v>
          </cell>
          <cell r="F111" t="str">
            <v>Programmes</v>
          </cell>
          <cell r="G111" t="str">
            <v>New Business &amp; Economics</v>
          </cell>
          <cell r="H111" t="str">
            <v>Delivery Support</v>
          </cell>
          <cell r="I111" t="str">
            <v>Milton Keynes</v>
          </cell>
          <cell r="J111">
            <v>36646</v>
          </cell>
          <cell r="K111" t="str">
            <v>Prof/Tech 3 Upper</v>
          </cell>
          <cell r="L111" t="str">
            <v>M</v>
          </cell>
          <cell r="M111" t="str">
            <v>FULL-TIME EMPLOYEE.</v>
          </cell>
          <cell r="N111">
            <v>29</v>
          </cell>
          <cell r="O111" t="str">
            <v>21-30</v>
          </cell>
          <cell r="P111" t="str">
            <v>No</v>
          </cell>
          <cell r="Q111" t="str">
            <v>White British</v>
          </cell>
          <cell r="R111">
            <v>36</v>
          </cell>
          <cell r="S111">
            <v>39645</v>
          </cell>
          <cell r="U111">
            <v>1</v>
          </cell>
        </row>
        <row r="112">
          <cell r="A112" t="str">
            <v>H0131</v>
          </cell>
          <cell r="B112" t="str">
            <v>H</v>
          </cell>
          <cell r="C112" t="str">
            <v>Fiona</v>
          </cell>
          <cell r="D112" t="str">
            <v>Hooton</v>
          </cell>
          <cell r="E112" t="str">
            <v>Investment &amp; Regeneration Mgr</v>
          </cell>
          <cell r="F112" t="str">
            <v>Midlands</v>
          </cell>
          <cell r="G112" t="str">
            <v>North</v>
          </cell>
          <cell r="H112" t="str">
            <v>Nott/Lincoln/Coastal</v>
          </cell>
          <cell r="I112" t="str">
            <v>Nottingham</v>
          </cell>
          <cell r="J112">
            <v>24000</v>
          </cell>
          <cell r="K112" t="str">
            <v>Senior Prof/Tech</v>
          </cell>
          <cell r="L112" t="str">
            <v>F</v>
          </cell>
          <cell r="M112" t="str">
            <v>PART-TIME EMPLOYEE.</v>
          </cell>
          <cell r="N112">
            <v>29</v>
          </cell>
          <cell r="O112" t="str">
            <v>21-30</v>
          </cell>
          <cell r="P112" t="str">
            <v>No</v>
          </cell>
          <cell r="Q112" t="str">
            <v>White British</v>
          </cell>
          <cell r="R112">
            <v>21</v>
          </cell>
          <cell r="S112">
            <v>40126</v>
          </cell>
          <cell r="U112">
            <v>0.6</v>
          </cell>
        </row>
        <row r="113">
          <cell r="A113" t="str">
            <v>H0315</v>
          </cell>
          <cell r="B113" t="str">
            <v>H</v>
          </cell>
          <cell r="C113" t="str">
            <v>Gemma</v>
          </cell>
          <cell r="D113" t="str">
            <v>Edghill</v>
          </cell>
          <cell r="E113" t="str">
            <v>Strategy Manager</v>
          </cell>
          <cell r="F113" t="str">
            <v>Midlands</v>
          </cell>
          <cell r="G113" t="str">
            <v>Strategy Prog &amp; Perf</v>
          </cell>
          <cell r="H113" t="str">
            <v>dummy</v>
          </cell>
          <cell r="I113" t="str">
            <v>Nottingham</v>
          </cell>
          <cell r="J113">
            <v>40600</v>
          </cell>
          <cell r="K113" t="str">
            <v>Prof/Tech</v>
          </cell>
          <cell r="L113" t="str">
            <v>F</v>
          </cell>
          <cell r="M113" t="str">
            <v>FULL-TIME EMPLOYEE.</v>
          </cell>
          <cell r="N113">
            <v>29</v>
          </cell>
          <cell r="O113" t="str">
            <v>21-30</v>
          </cell>
          <cell r="Q113" t="str">
            <v>Mixed WhtBlk Caribbean</v>
          </cell>
          <cell r="R113">
            <v>35</v>
          </cell>
          <cell r="S113">
            <v>40303</v>
          </cell>
          <cell r="U113">
            <v>1</v>
          </cell>
        </row>
        <row r="114">
          <cell r="A114">
            <v>27525</v>
          </cell>
          <cell r="B114" t="str">
            <v>H</v>
          </cell>
          <cell r="C114" t="str">
            <v>John</v>
          </cell>
          <cell r="D114" t="str">
            <v>McManus</v>
          </cell>
          <cell r="E114" t="str">
            <v>Senior Programme Manager</v>
          </cell>
          <cell r="F114" t="str">
            <v>London</v>
          </cell>
          <cell r="G114" t="str">
            <v>Strategy Prog &amp; Perf</v>
          </cell>
          <cell r="H114" t="str">
            <v>dummy</v>
          </cell>
          <cell r="I114" t="str">
            <v>Palestra</v>
          </cell>
          <cell r="J114">
            <v>44254</v>
          </cell>
          <cell r="K114" t="str">
            <v>Mgr/Snr Prof/Tech Ldn</v>
          </cell>
          <cell r="L114" t="str">
            <v>M</v>
          </cell>
          <cell r="M114" t="str">
            <v>FULL-TIME EMPLOYEE.</v>
          </cell>
          <cell r="N114">
            <v>29</v>
          </cell>
          <cell r="O114" t="str">
            <v>21-30</v>
          </cell>
          <cell r="P114" t="str">
            <v>No</v>
          </cell>
          <cell r="Q114" t="str">
            <v>White British</v>
          </cell>
          <cell r="R114">
            <v>35</v>
          </cell>
          <cell r="S114">
            <v>39202</v>
          </cell>
          <cell r="U114">
            <v>1</v>
          </cell>
          <cell r="V114">
            <v>44254</v>
          </cell>
          <cell r="W114">
            <v>54404</v>
          </cell>
        </row>
        <row r="115">
          <cell r="A115">
            <v>27733</v>
          </cell>
          <cell r="B115" t="str">
            <v>O</v>
          </cell>
          <cell r="C115" t="str">
            <v>Nahida</v>
          </cell>
          <cell r="D115" t="str">
            <v>Miah</v>
          </cell>
          <cell r="E115" t="str">
            <v>Investment &amp; Regeneration Off</v>
          </cell>
          <cell r="F115" t="str">
            <v>London</v>
          </cell>
          <cell r="G115" t="str">
            <v>South East</v>
          </cell>
          <cell r="H115" t="str">
            <v>dummy</v>
          </cell>
          <cell r="I115" t="str">
            <v>Palestra</v>
          </cell>
          <cell r="J115">
            <v>24098.74</v>
          </cell>
          <cell r="K115" t="str">
            <v>Function Expert</v>
          </cell>
          <cell r="L115" t="str">
            <v>F</v>
          </cell>
          <cell r="M115" t="str">
            <v>PART-TIME EMPLOYEE.</v>
          </cell>
          <cell r="N115">
            <v>29</v>
          </cell>
          <cell r="O115" t="str">
            <v>21-30</v>
          </cell>
          <cell r="P115" t="str">
            <v>No</v>
          </cell>
          <cell r="Q115" t="str">
            <v>Asian Bangladeshi</v>
          </cell>
          <cell r="R115">
            <v>32</v>
          </cell>
          <cell r="S115">
            <v>39322</v>
          </cell>
          <cell r="U115">
            <v>0.91</v>
          </cell>
          <cell r="V115">
            <v>23568</v>
          </cell>
          <cell r="W115">
            <v>37981</v>
          </cell>
        </row>
        <row r="116">
          <cell r="A116">
            <v>28423</v>
          </cell>
          <cell r="B116" t="str">
            <v>O</v>
          </cell>
          <cell r="C116" t="str">
            <v>Cara</v>
          </cell>
          <cell r="D116" t="str">
            <v>Connolly-Mclella</v>
          </cell>
          <cell r="E116" t="str">
            <v>Investment &amp; Regeneration Off</v>
          </cell>
          <cell r="F116" t="str">
            <v>London</v>
          </cell>
          <cell r="G116" t="str">
            <v>South East</v>
          </cell>
          <cell r="H116" t="str">
            <v>dummy</v>
          </cell>
          <cell r="I116" t="str">
            <v>Palestra</v>
          </cell>
          <cell r="J116">
            <v>26358</v>
          </cell>
          <cell r="K116" t="str">
            <v>Function Expert</v>
          </cell>
          <cell r="L116" t="str">
            <v>F</v>
          </cell>
          <cell r="M116" t="str">
            <v>FULL-TIME EMPLOYEE.</v>
          </cell>
          <cell r="N116">
            <v>29</v>
          </cell>
          <cell r="O116" t="str">
            <v>21-30</v>
          </cell>
          <cell r="P116" t="str">
            <v>No</v>
          </cell>
          <cell r="Q116" t="str">
            <v>White Irish</v>
          </cell>
          <cell r="R116">
            <v>35</v>
          </cell>
          <cell r="S116">
            <v>39622</v>
          </cell>
          <cell r="U116">
            <v>1</v>
          </cell>
        </row>
        <row r="117">
          <cell r="A117">
            <v>28673</v>
          </cell>
          <cell r="B117" t="str">
            <v>O</v>
          </cell>
          <cell r="C117" t="str">
            <v>Mohamed</v>
          </cell>
          <cell r="D117" t="str">
            <v>Miah</v>
          </cell>
          <cell r="E117" t="str">
            <v>Investment &amp; Regeneration Off</v>
          </cell>
          <cell r="F117" t="str">
            <v>London</v>
          </cell>
          <cell r="G117" t="str">
            <v>West</v>
          </cell>
          <cell r="H117" t="str">
            <v>dummy</v>
          </cell>
          <cell r="I117" t="str">
            <v>Palestra</v>
          </cell>
          <cell r="J117">
            <v>26358</v>
          </cell>
          <cell r="K117" t="str">
            <v>Function Expert</v>
          </cell>
          <cell r="L117" t="str">
            <v>M</v>
          </cell>
          <cell r="M117" t="str">
            <v>FULL-TIME EMPLOYEE.</v>
          </cell>
          <cell r="N117">
            <v>29</v>
          </cell>
          <cell r="O117" t="str">
            <v>21-30</v>
          </cell>
          <cell r="P117" t="str">
            <v>No</v>
          </cell>
          <cell r="Q117" t="str">
            <v>Asian Bangladeshi</v>
          </cell>
          <cell r="R117">
            <v>35</v>
          </cell>
          <cell r="S117">
            <v>39692</v>
          </cell>
          <cell r="U117">
            <v>1</v>
          </cell>
        </row>
        <row r="118">
          <cell r="A118" t="str">
            <v>U1584</v>
          </cell>
          <cell r="B118" t="str">
            <v>U</v>
          </cell>
          <cell r="C118" t="str">
            <v>Philippa</v>
          </cell>
          <cell r="D118" t="str">
            <v>Bloomfield</v>
          </cell>
          <cell r="E118" t="str">
            <v>Investment &amp; Regeneration Mgr</v>
          </cell>
          <cell r="F118" t="str">
            <v>London</v>
          </cell>
          <cell r="G118" t="str">
            <v>South East</v>
          </cell>
          <cell r="H118" t="str">
            <v>dummy</v>
          </cell>
          <cell r="I118" t="str">
            <v>Palestra</v>
          </cell>
          <cell r="J118">
            <v>40150</v>
          </cell>
          <cell r="K118" t="str">
            <v>Prof/Tech 3 Upper (LDN)</v>
          </cell>
          <cell r="L118" t="str">
            <v>F</v>
          </cell>
          <cell r="M118" t="str">
            <v>FULL-TIME EMPLOYEE.</v>
          </cell>
          <cell r="N118">
            <v>29</v>
          </cell>
          <cell r="O118" t="str">
            <v>21-30</v>
          </cell>
          <cell r="P118" t="str">
            <v>Yes</v>
          </cell>
          <cell r="Q118" t="str">
            <v>White Irish</v>
          </cell>
          <cell r="R118">
            <v>36</v>
          </cell>
          <cell r="S118">
            <v>38607</v>
          </cell>
          <cell r="U118">
            <v>1</v>
          </cell>
          <cell r="V118">
            <v>39520</v>
          </cell>
          <cell r="W118">
            <v>47840</v>
          </cell>
        </row>
        <row r="119">
          <cell r="A119" t="str">
            <v>U1591</v>
          </cell>
          <cell r="B119" t="str">
            <v>U</v>
          </cell>
          <cell r="C119" t="str">
            <v>Briony</v>
          </cell>
          <cell r="D119" t="str">
            <v>Turner</v>
          </cell>
          <cell r="E119" t="str">
            <v>Investment &amp; Regeneration Mgr</v>
          </cell>
          <cell r="F119" t="str">
            <v>London</v>
          </cell>
          <cell r="G119" t="str">
            <v>North</v>
          </cell>
          <cell r="H119" t="str">
            <v>dummy</v>
          </cell>
          <cell r="I119" t="str">
            <v>Palestra</v>
          </cell>
          <cell r="J119">
            <v>41514</v>
          </cell>
          <cell r="K119" t="str">
            <v>Prof/Tech 3 Upper (LDN)</v>
          </cell>
          <cell r="L119" t="str">
            <v>F</v>
          </cell>
          <cell r="M119" t="str">
            <v>FULL-TIME EMPLOYEE.</v>
          </cell>
          <cell r="N119">
            <v>29</v>
          </cell>
          <cell r="O119" t="str">
            <v>21-30</v>
          </cell>
          <cell r="P119" t="str">
            <v>Yes</v>
          </cell>
          <cell r="Q119" t="str">
            <v>White British</v>
          </cell>
          <cell r="R119">
            <v>36</v>
          </cell>
          <cell r="S119">
            <v>38607</v>
          </cell>
          <cell r="U119">
            <v>1</v>
          </cell>
          <cell r="V119">
            <v>39520</v>
          </cell>
          <cell r="W119">
            <v>47840</v>
          </cell>
        </row>
        <row r="120">
          <cell r="A120" t="str">
            <v>U1432</v>
          </cell>
          <cell r="B120" t="str">
            <v>U</v>
          </cell>
          <cell r="C120" t="str">
            <v>Joanne</v>
          </cell>
          <cell r="D120" t="str">
            <v>Leckenby</v>
          </cell>
          <cell r="E120" t="str">
            <v>Assistant Information Officer</v>
          </cell>
          <cell r="F120" t="str">
            <v>Programmes</v>
          </cell>
          <cell r="G120" t="str">
            <v>Asset Management</v>
          </cell>
          <cell r="H120" t="str">
            <v>dummy</v>
          </cell>
          <cell r="I120" t="str">
            <v>Warrington</v>
          </cell>
          <cell r="J120">
            <v>16888</v>
          </cell>
          <cell r="K120" t="str">
            <v>Admin 2 Upper</v>
          </cell>
          <cell r="L120" t="str">
            <v>F</v>
          </cell>
          <cell r="M120" t="str">
            <v>PART-TIME EMPLOYEE.</v>
          </cell>
          <cell r="N120">
            <v>29</v>
          </cell>
          <cell r="O120" t="str">
            <v>21-30</v>
          </cell>
          <cell r="P120" t="str">
            <v>No</v>
          </cell>
          <cell r="Q120" t="str">
            <v>White British</v>
          </cell>
          <cell r="R120">
            <v>29</v>
          </cell>
          <cell r="S120">
            <v>38215</v>
          </cell>
          <cell r="U120">
            <v>0.8</v>
          </cell>
          <cell r="V120">
            <v>19162</v>
          </cell>
          <cell r="W120">
            <v>23196</v>
          </cell>
        </row>
        <row r="121">
          <cell r="A121" t="str">
            <v>U1559</v>
          </cell>
          <cell r="B121" t="str">
            <v>U</v>
          </cell>
          <cell r="C121" t="str">
            <v>Chris</v>
          </cell>
          <cell r="D121" t="str">
            <v>Birkett</v>
          </cell>
          <cell r="E121" t="str">
            <v>Facilities Manager</v>
          </cell>
          <cell r="F121" t="str">
            <v>Fin &amp; Corp Services</v>
          </cell>
          <cell r="G121" t="str">
            <v>Office Facilities</v>
          </cell>
          <cell r="H121" t="str">
            <v>Office Facilities</v>
          </cell>
          <cell r="I121" t="str">
            <v>Warrington</v>
          </cell>
          <cell r="J121">
            <v>26017</v>
          </cell>
          <cell r="K121" t="str">
            <v>Admin 1 Middle</v>
          </cell>
          <cell r="L121" t="str">
            <v>M</v>
          </cell>
          <cell r="M121" t="str">
            <v>FULL-TIME EMPLOYEE.</v>
          </cell>
          <cell r="N121">
            <v>29</v>
          </cell>
          <cell r="O121" t="str">
            <v>21-30</v>
          </cell>
          <cell r="Q121" t="str">
            <v>White British</v>
          </cell>
          <cell r="R121">
            <v>36</v>
          </cell>
          <cell r="S121">
            <v>38523</v>
          </cell>
          <cell r="U121">
            <v>1</v>
          </cell>
        </row>
        <row r="122">
          <cell r="A122">
            <v>23186</v>
          </cell>
          <cell r="B122" t="str">
            <v>O</v>
          </cell>
          <cell r="C122" t="str">
            <v>Anne-Marie</v>
          </cell>
          <cell r="D122" t="str">
            <v>Norris</v>
          </cell>
          <cell r="E122" t="str">
            <v>Administrator</v>
          </cell>
          <cell r="F122" t="str">
            <v>Midlands</v>
          </cell>
          <cell r="G122" t="str">
            <v>Strategy Prog &amp; Perf</v>
          </cell>
          <cell r="H122" t="str">
            <v>dummy</v>
          </cell>
          <cell r="I122" t="str">
            <v>Birmingham</v>
          </cell>
          <cell r="J122">
            <v>19800</v>
          </cell>
          <cell r="K122" t="str">
            <v>Key Support</v>
          </cell>
          <cell r="L122" t="str">
            <v>F</v>
          </cell>
          <cell r="M122" t="str">
            <v>FULL-TIME EMPLOYEE.</v>
          </cell>
          <cell r="N122">
            <v>30</v>
          </cell>
          <cell r="O122" t="str">
            <v>21-30</v>
          </cell>
          <cell r="P122" t="str">
            <v>No</v>
          </cell>
          <cell r="Q122" t="str">
            <v>White British</v>
          </cell>
          <cell r="R122">
            <v>35</v>
          </cell>
          <cell r="S122">
            <v>38356</v>
          </cell>
          <cell r="U122">
            <v>1</v>
          </cell>
        </row>
        <row r="123">
          <cell r="A123" t="str">
            <v>H0167</v>
          </cell>
          <cell r="B123" t="str">
            <v>H</v>
          </cell>
          <cell r="C123" t="str">
            <v>Johanne</v>
          </cell>
          <cell r="D123" t="str">
            <v>Thomas</v>
          </cell>
          <cell r="E123" t="str">
            <v>Communications Manager</v>
          </cell>
          <cell r="F123" t="str">
            <v>Fin &amp; Corp Services</v>
          </cell>
          <cell r="G123" t="str">
            <v>Communications &amp; Mkting</v>
          </cell>
          <cell r="H123" t="str">
            <v>dummy</v>
          </cell>
          <cell r="I123" t="str">
            <v>Birmingham</v>
          </cell>
          <cell r="J123">
            <v>37500</v>
          </cell>
          <cell r="K123" t="str">
            <v>Senior Prof/Tech</v>
          </cell>
          <cell r="L123" t="str">
            <v>F</v>
          </cell>
          <cell r="M123" t="str">
            <v>FULL-TIME EMPLOYEE.</v>
          </cell>
          <cell r="N123">
            <v>30</v>
          </cell>
          <cell r="O123" t="str">
            <v>21-30</v>
          </cell>
          <cell r="P123" t="str">
            <v>No</v>
          </cell>
          <cell r="Q123" t="str">
            <v>White British</v>
          </cell>
          <cell r="R123">
            <v>35</v>
          </cell>
          <cell r="S123">
            <v>40147</v>
          </cell>
          <cell r="U123">
            <v>1</v>
          </cell>
        </row>
        <row r="124">
          <cell r="A124" t="str">
            <v>H0171</v>
          </cell>
          <cell r="B124" t="str">
            <v>H</v>
          </cell>
          <cell r="C124" t="str">
            <v>Sarah</v>
          </cell>
          <cell r="D124" t="str">
            <v>Taylor</v>
          </cell>
          <cell r="E124" t="str">
            <v>Investment &amp; Regeneration Mgr</v>
          </cell>
          <cell r="F124" t="str">
            <v>Midlands</v>
          </cell>
          <cell r="G124" t="str">
            <v>West</v>
          </cell>
          <cell r="H124" t="str">
            <v>dummy</v>
          </cell>
          <cell r="I124" t="str">
            <v>Birmingham</v>
          </cell>
          <cell r="J124">
            <v>38000</v>
          </cell>
          <cell r="K124" t="str">
            <v>Senior Prof/Tech</v>
          </cell>
          <cell r="L124" t="str">
            <v>F</v>
          </cell>
          <cell r="M124" t="str">
            <v>FULL-TIME EMPLOYEE.</v>
          </cell>
          <cell r="N124">
            <v>30</v>
          </cell>
          <cell r="O124" t="str">
            <v>21-30</v>
          </cell>
          <cell r="P124" t="str">
            <v>No</v>
          </cell>
          <cell r="R124">
            <v>35</v>
          </cell>
          <cell r="S124">
            <v>40168</v>
          </cell>
          <cell r="U124">
            <v>1</v>
          </cell>
        </row>
        <row r="125">
          <cell r="A125" t="str">
            <v>U1800</v>
          </cell>
          <cell r="B125" t="str">
            <v>H</v>
          </cell>
          <cell r="C125" t="str">
            <v>Mark</v>
          </cell>
          <cell r="D125" t="str">
            <v>Vaughan</v>
          </cell>
          <cell r="E125" t="str">
            <v>Investment &amp; Regeneration Mgr</v>
          </cell>
          <cell r="F125" t="str">
            <v>Midlands</v>
          </cell>
          <cell r="G125" t="str">
            <v>East</v>
          </cell>
          <cell r="H125" t="str">
            <v>dummy</v>
          </cell>
          <cell r="I125" t="str">
            <v>Birmingham</v>
          </cell>
          <cell r="J125">
            <v>42630</v>
          </cell>
          <cell r="K125" t="str">
            <v>Senior Prof/Tech</v>
          </cell>
          <cell r="L125" t="str">
            <v>M</v>
          </cell>
          <cell r="M125" t="str">
            <v>FULL-TIME EMPLOYEE.</v>
          </cell>
          <cell r="N125">
            <v>30</v>
          </cell>
          <cell r="O125" t="str">
            <v>21-30</v>
          </cell>
          <cell r="P125" t="str">
            <v>No</v>
          </cell>
          <cell r="Q125" t="str">
            <v>White British</v>
          </cell>
          <cell r="R125">
            <v>35</v>
          </cell>
          <cell r="S125">
            <v>39666</v>
          </cell>
          <cell r="U125">
            <v>1</v>
          </cell>
        </row>
        <row r="126">
          <cell r="A126" t="str">
            <v>H0325</v>
          </cell>
          <cell r="B126" t="str">
            <v>H</v>
          </cell>
          <cell r="C126" t="str">
            <v>Sophie</v>
          </cell>
          <cell r="D126" t="str">
            <v>Robinson</v>
          </cell>
          <cell r="E126" t="str">
            <v>Investment &amp; Regeneration Mgr</v>
          </cell>
          <cell r="F126" t="str">
            <v>East &amp; South East</v>
          </cell>
          <cell r="G126" t="str">
            <v>West</v>
          </cell>
          <cell r="H126" t="str">
            <v>dummy</v>
          </cell>
          <cell r="I126" t="str">
            <v>Cambridge</v>
          </cell>
          <cell r="J126">
            <v>33500</v>
          </cell>
          <cell r="K126" t="str">
            <v>Senior Prof/Tech</v>
          </cell>
          <cell r="L126" t="str">
            <v>F</v>
          </cell>
          <cell r="M126" t="str">
            <v>FULL-TIME EMPLOYEE.</v>
          </cell>
          <cell r="N126">
            <v>30</v>
          </cell>
          <cell r="O126" t="str">
            <v>21-30</v>
          </cell>
          <cell r="Q126" t="str">
            <v>White British</v>
          </cell>
          <cell r="R126">
            <v>35</v>
          </cell>
          <cell r="S126">
            <v>40322</v>
          </cell>
          <cell r="U126">
            <v>1</v>
          </cell>
        </row>
        <row r="127">
          <cell r="A127">
            <v>23328</v>
          </cell>
          <cell r="B127" t="str">
            <v>H</v>
          </cell>
          <cell r="C127" t="str">
            <v>Lisa</v>
          </cell>
          <cell r="D127" t="str">
            <v>Clayton</v>
          </cell>
          <cell r="E127" t="str">
            <v>Investment &amp; Regeneration Mgr</v>
          </cell>
          <cell r="F127" t="str">
            <v>South West</v>
          </cell>
          <cell r="G127" t="str">
            <v>South</v>
          </cell>
          <cell r="H127" t="str">
            <v>dummy</v>
          </cell>
          <cell r="I127" t="str">
            <v>Exeter</v>
          </cell>
          <cell r="J127">
            <v>41652</v>
          </cell>
          <cell r="K127" t="str">
            <v>Senior Prof/Tech Ldn</v>
          </cell>
          <cell r="L127" t="str">
            <v>F</v>
          </cell>
          <cell r="M127" t="str">
            <v>FULL-TIME EMPLOYEE.</v>
          </cell>
          <cell r="N127">
            <v>30</v>
          </cell>
          <cell r="O127" t="str">
            <v>21-30</v>
          </cell>
          <cell r="P127" t="str">
            <v>No</v>
          </cell>
          <cell r="Q127" t="str">
            <v>White British</v>
          </cell>
          <cell r="R127">
            <v>35</v>
          </cell>
          <cell r="S127">
            <v>38425</v>
          </cell>
          <cell r="U127">
            <v>1</v>
          </cell>
        </row>
        <row r="128">
          <cell r="A128" t="str">
            <v>H0329</v>
          </cell>
          <cell r="B128" t="str">
            <v>H</v>
          </cell>
          <cell r="C128" t="str">
            <v>Russell</v>
          </cell>
          <cell r="D128" t="str">
            <v>Kirman</v>
          </cell>
          <cell r="E128" t="str">
            <v>Risk Management Officer</v>
          </cell>
          <cell r="F128" t="str">
            <v>Fin &amp; Corp Services</v>
          </cell>
          <cell r="G128" t="str">
            <v>Finance</v>
          </cell>
          <cell r="H128" t="str">
            <v>Account Risk &amp; Procuremt</v>
          </cell>
          <cell r="I128" t="str">
            <v>Gateshead</v>
          </cell>
          <cell r="J128">
            <v>23000</v>
          </cell>
          <cell r="K128" t="str">
            <v>Key Supt 2/Prof Trainees</v>
          </cell>
          <cell r="L128" t="str">
            <v>M</v>
          </cell>
          <cell r="M128" t="str">
            <v>FULL-TIME EMPLOYEE.</v>
          </cell>
          <cell r="N128">
            <v>30</v>
          </cell>
          <cell r="O128" t="str">
            <v>21-30</v>
          </cell>
          <cell r="Q128" t="str">
            <v>White British</v>
          </cell>
          <cell r="R128">
            <v>35</v>
          </cell>
          <cell r="S128">
            <v>40322</v>
          </cell>
          <cell r="U128">
            <v>1</v>
          </cell>
        </row>
        <row r="129">
          <cell r="A129">
            <v>353</v>
          </cell>
          <cell r="B129" t="str">
            <v>H</v>
          </cell>
          <cell r="C129" t="str">
            <v>Judith</v>
          </cell>
          <cell r="D129" t="str">
            <v>Holliday</v>
          </cell>
          <cell r="E129" t="str">
            <v>Prog Mgr - Research/Knowledge</v>
          </cell>
          <cell r="F129" t="str">
            <v>Programmes</v>
          </cell>
          <cell r="G129" t="str">
            <v>ASC Strat &amp; Performance</v>
          </cell>
          <cell r="H129" t="str">
            <v>dummy</v>
          </cell>
          <cell r="I129" t="str">
            <v>Leeds</v>
          </cell>
          <cell r="J129">
            <v>33282</v>
          </cell>
          <cell r="K129" t="str">
            <v>Prof/Tech</v>
          </cell>
          <cell r="L129" t="str">
            <v>F</v>
          </cell>
          <cell r="M129" t="str">
            <v>FULL-TIME EMPLOYEE.</v>
          </cell>
          <cell r="N129">
            <v>30</v>
          </cell>
          <cell r="O129" t="str">
            <v>21-30</v>
          </cell>
          <cell r="P129" t="str">
            <v>No</v>
          </cell>
          <cell r="Q129" t="str">
            <v>White British</v>
          </cell>
          <cell r="R129">
            <v>35</v>
          </cell>
          <cell r="S129">
            <v>37704</v>
          </cell>
          <cell r="U129">
            <v>1</v>
          </cell>
        </row>
        <row r="130">
          <cell r="A130">
            <v>687</v>
          </cell>
          <cell r="B130" t="str">
            <v>H</v>
          </cell>
          <cell r="C130" t="str">
            <v>Jacqueline</v>
          </cell>
          <cell r="D130" t="str">
            <v>Rigby</v>
          </cell>
          <cell r="E130" t="str">
            <v>Bus Planning &amp; Performance Mgr</v>
          </cell>
          <cell r="F130" t="str">
            <v>Programmes</v>
          </cell>
          <cell r="G130" t="str">
            <v>ASC Strat &amp; Performance</v>
          </cell>
          <cell r="H130" t="str">
            <v>dummy</v>
          </cell>
          <cell r="I130" t="str">
            <v>Leeds</v>
          </cell>
          <cell r="J130">
            <v>33282</v>
          </cell>
          <cell r="K130" t="str">
            <v>Manager/Senior Prof/Tech</v>
          </cell>
          <cell r="L130" t="str">
            <v>F</v>
          </cell>
          <cell r="M130" t="str">
            <v>FULL-TIME EMPLOYEE.</v>
          </cell>
          <cell r="N130">
            <v>30</v>
          </cell>
          <cell r="O130" t="str">
            <v>21-30</v>
          </cell>
          <cell r="R130">
            <v>35</v>
          </cell>
          <cell r="S130">
            <v>38867</v>
          </cell>
          <cell r="U130">
            <v>1</v>
          </cell>
          <cell r="V130">
            <v>40600</v>
          </cell>
          <cell r="W130">
            <v>50750</v>
          </cell>
        </row>
        <row r="131">
          <cell r="A131">
            <v>713</v>
          </cell>
          <cell r="B131" t="str">
            <v>H</v>
          </cell>
          <cell r="C131" t="str">
            <v>Paula</v>
          </cell>
          <cell r="D131" t="str">
            <v>Gent</v>
          </cell>
          <cell r="E131" t="str">
            <v>Programme Manager - Community</v>
          </cell>
          <cell r="F131" t="str">
            <v>Programmes</v>
          </cell>
          <cell r="G131" t="str">
            <v>ASC Operations</v>
          </cell>
          <cell r="H131" t="str">
            <v>dummy</v>
          </cell>
          <cell r="I131" t="str">
            <v>Leeds</v>
          </cell>
          <cell r="J131">
            <v>35000</v>
          </cell>
          <cell r="K131" t="str">
            <v>Prof/Tech</v>
          </cell>
          <cell r="L131" t="str">
            <v>F</v>
          </cell>
          <cell r="M131" t="str">
            <v>FULL-TIME EMPLOYEE.</v>
          </cell>
          <cell r="N131">
            <v>30</v>
          </cell>
          <cell r="O131" t="str">
            <v>21-30</v>
          </cell>
          <cell r="R131">
            <v>35</v>
          </cell>
          <cell r="S131">
            <v>38880</v>
          </cell>
          <cell r="U131">
            <v>1</v>
          </cell>
        </row>
        <row r="132">
          <cell r="A132" t="str">
            <v>H0176</v>
          </cell>
          <cell r="B132" t="str">
            <v>H</v>
          </cell>
          <cell r="C132" t="str">
            <v>Sarah</v>
          </cell>
          <cell r="D132" t="str">
            <v>Coutts</v>
          </cell>
          <cell r="E132" t="str">
            <v>Investment &amp; Regeneration Off</v>
          </cell>
          <cell r="F132" t="str">
            <v>North East &amp; Yorkshire</v>
          </cell>
          <cell r="G132" t="str">
            <v>South &amp; The Humber</v>
          </cell>
          <cell r="H132" t="str">
            <v>dummy</v>
          </cell>
          <cell r="I132" t="str">
            <v>Leeds</v>
          </cell>
          <cell r="J132">
            <v>26498</v>
          </cell>
          <cell r="K132" t="str">
            <v>Key Supt 2/Prof Trainees</v>
          </cell>
          <cell r="L132" t="str">
            <v>F</v>
          </cell>
          <cell r="M132" t="str">
            <v>FULL-TIME EMPLOYEE.</v>
          </cell>
          <cell r="N132">
            <v>30</v>
          </cell>
          <cell r="O132" t="str">
            <v>21-30</v>
          </cell>
          <cell r="P132" t="str">
            <v>No</v>
          </cell>
          <cell r="Q132" t="str">
            <v>White British</v>
          </cell>
          <cell r="R132">
            <v>35</v>
          </cell>
          <cell r="S132">
            <v>40182</v>
          </cell>
          <cell r="U132">
            <v>1</v>
          </cell>
        </row>
        <row r="133">
          <cell r="A133" t="str">
            <v>U1810</v>
          </cell>
          <cell r="B133" t="str">
            <v>U</v>
          </cell>
          <cell r="C133" t="str">
            <v>Laura</v>
          </cell>
          <cell r="D133" t="str">
            <v>Richardson</v>
          </cell>
          <cell r="E133" t="str">
            <v>Investment &amp; Regeneration Mgr</v>
          </cell>
          <cell r="F133" t="str">
            <v>North East &amp; Yorkshire</v>
          </cell>
          <cell r="G133" t="str">
            <v>South &amp; The Humber</v>
          </cell>
          <cell r="H133" t="str">
            <v>dummy</v>
          </cell>
          <cell r="I133" t="str">
            <v>Leeds</v>
          </cell>
          <cell r="J133">
            <v>37555</v>
          </cell>
          <cell r="K133" t="str">
            <v>Prof/Tech 3 Upper</v>
          </cell>
          <cell r="L133" t="str">
            <v>F</v>
          </cell>
          <cell r="M133" t="str">
            <v>FULL-TIME EMPLOYEE.</v>
          </cell>
          <cell r="N133">
            <v>30</v>
          </cell>
          <cell r="O133" t="str">
            <v>21-30</v>
          </cell>
          <cell r="P133" t="str">
            <v>No</v>
          </cell>
          <cell r="Q133" t="str">
            <v>White British</v>
          </cell>
          <cell r="R133">
            <v>36</v>
          </cell>
          <cell r="S133">
            <v>39706</v>
          </cell>
          <cell r="U133">
            <v>1</v>
          </cell>
        </row>
        <row r="134">
          <cell r="A134" t="str">
            <v>U1817</v>
          </cell>
          <cell r="B134" t="str">
            <v>H</v>
          </cell>
          <cell r="C134" t="str">
            <v>Christine</v>
          </cell>
          <cell r="D134" t="str">
            <v>Hill</v>
          </cell>
          <cell r="E134" t="str">
            <v>Stakeholder Manager</v>
          </cell>
          <cell r="F134" t="str">
            <v>North West</v>
          </cell>
          <cell r="G134" t="str">
            <v>Strategy Prog &amp; Perf</v>
          </cell>
          <cell r="H134" t="str">
            <v>dummy</v>
          </cell>
          <cell r="I134" t="str">
            <v>Manchester</v>
          </cell>
          <cell r="J134">
            <v>30450</v>
          </cell>
          <cell r="K134" t="str">
            <v>Prof/Tech</v>
          </cell>
          <cell r="L134" t="str">
            <v>F</v>
          </cell>
          <cell r="M134" t="str">
            <v>FULL-TIME EMPLOYEE.</v>
          </cell>
          <cell r="N134">
            <v>30</v>
          </cell>
          <cell r="O134" t="str">
            <v>21-30</v>
          </cell>
          <cell r="P134" t="str">
            <v>No</v>
          </cell>
          <cell r="Q134" t="str">
            <v>White British</v>
          </cell>
          <cell r="R134">
            <v>35</v>
          </cell>
          <cell r="S134">
            <v>39706</v>
          </cell>
          <cell r="U134">
            <v>1</v>
          </cell>
        </row>
        <row r="135">
          <cell r="A135">
            <v>27367</v>
          </cell>
          <cell r="B135" t="str">
            <v>O</v>
          </cell>
          <cell r="C135" t="str">
            <v>Ria</v>
          </cell>
          <cell r="D135" t="str">
            <v>Goldby</v>
          </cell>
          <cell r="E135" t="str">
            <v>HR Consultant</v>
          </cell>
          <cell r="F135" t="str">
            <v>Fin &amp; Corp Services</v>
          </cell>
          <cell r="G135" t="str">
            <v>Human Resources</v>
          </cell>
          <cell r="H135" t="str">
            <v>HR</v>
          </cell>
          <cell r="I135" t="str">
            <v>Maple House</v>
          </cell>
          <cell r="J135">
            <v>39000</v>
          </cell>
          <cell r="K135" t="str">
            <v>Manager/Specialist</v>
          </cell>
          <cell r="L135" t="str">
            <v>F</v>
          </cell>
          <cell r="M135" t="str">
            <v>FULL-TIME EMPLOYEE.</v>
          </cell>
          <cell r="N135">
            <v>30</v>
          </cell>
          <cell r="O135" t="str">
            <v>21-30</v>
          </cell>
          <cell r="P135" t="str">
            <v>No</v>
          </cell>
          <cell r="Q135" t="str">
            <v>White British</v>
          </cell>
          <cell r="R135">
            <v>35</v>
          </cell>
          <cell r="S135">
            <v>39167</v>
          </cell>
          <cell r="U135">
            <v>1</v>
          </cell>
        </row>
        <row r="136">
          <cell r="A136">
            <v>28669</v>
          </cell>
          <cell r="B136" t="str">
            <v>O</v>
          </cell>
          <cell r="C136" t="str">
            <v>Judith</v>
          </cell>
          <cell r="D136" t="str">
            <v>Ijewere</v>
          </cell>
          <cell r="E136" t="str">
            <v>Manager</v>
          </cell>
          <cell r="F136" t="str">
            <v>Programmes</v>
          </cell>
          <cell r="G136" t="str">
            <v>Private Finance</v>
          </cell>
          <cell r="H136" t="str">
            <v>Housing PFI</v>
          </cell>
          <cell r="I136" t="str">
            <v>Maple House</v>
          </cell>
          <cell r="J136">
            <v>26179</v>
          </cell>
          <cell r="K136" t="str">
            <v>Function Expert</v>
          </cell>
          <cell r="L136" t="str">
            <v>F</v>
          </cell>
          <cell r="M136" t="str">
            <v>PART-TIME EMPLOYEE.</v>
          </cell>
          <cell r="N136">
            <v>30</v>
          </cell>
          <cell r="O136" t="str">
            <v>21-30</v>
          </cell>
          <cell r="P136" t="str">
            <v>No</v>
          </cell>
          <cell r="Q136" t="str">
            <v>Black African</v>
          </cell>
          <cell r="R136">
            <v>30</v>
          </cell>
          <cell r="S136">
            <v>39671</v>
          </cell>
          <cell r="U136">
            <v>0.85</v>
          </cell>
          <cell r="V136">
            <v>23568</v>
          </cell>
          <cell r="W136">
            <v>37981</v>
          </cell>
        </row>
        <row r="137">
          <cell r="A137" t="str">
            <v>H0195</v>
          </cell>
          <cell r="B137" t="str">
            <v>H</v>
          </cell>
          <cell r="C137" t="str">
            <v>Tony</v>
          </cell>
          <cell r="D137" t="str">
            <v>Davis</v>
          </cell>
          <cell r="E137" t="str">
            <v>Policy &amp; Strategy Manager</v>
          </cell>
          <cell r="F137" t="str">
            <v>Programmes</v>
          </cell>
          <cell r="G137" t="str">
            <v>Markets &amp; Renewal</v>
          </cell>
          <cell r="H137" t="str">
            <v>dummy</v>
          </cell>
          <cell r="I137" t="str">
            <v>Maple House</v>
          </cell>
          <cell r="J137">
            <v>37000</v>
          </cell>
          <cell r="K137" t="str">
            <v>Senior Prof/Tech Ldn</v>
          </cell>
          <cell r="L137" t="str">
            <v>M</v>
          </cell>
          <cell r="M137" t="str">
            <v>FULL-TIME EMPLOYEE.</v>
          </cell>
          <cell r="N137">
            <v>30</v>
          </cell>
          <cell r="O137" t="str">
            <v>21-30</v>
          </cell>
          <cell r="P137" t="str">
            <v>No</v>
          </cell>
          <cell r="Q137" t="str">
            <v>Black Caribbean</v>
          </cell>
          <cell r="R137">
            <v>35</v>
          </cell>
          <cell r="S137">
            <v>40182</v>
          </cell>
          <cell r="U137">
            <v>1</v>
          </cell>
        </row>
        <row r="138">
          <cell r="A138" t="str">
            <v>H0275</v>
          </cell>
          <cell r="B138" t="str">
            <v>H</v>
          </cell>
          <cell r="C138" t="str">
            <v>Katy</v>
          </cell>
          <cell r="D138" t="str">
            <v>Warrick</v>
          </cell>
          <cell r="E138" t="str">
            <v>Mkt Intelligence Mgr (Supply)</v>
          </cell>
          <cell r="F138" t="str">
            <v>Programmes</v>
          </cell>
          <cell r="G138" t="str">
            <v>Investment Analysis</v>
          </cell>
          <cell r="H138" t="str">
            <v>dummy</v>
          </cell>
          <cell r="I138" t="str">
            <v>Maple House</v>
          </cell>
          <cell r="J138">
            <v>40000</v>
          </cell>
          <cell r="K138" t="str">
            <v>Senior Prof/Tech Ldn</v>
          </cell>
          <cell r="L138" t="str">
            <v>F</v>
          </cell>
          <cell r="M138" t="str">
            <v>FULL-TIME EMPLOYEE.</v>
          </cell>
          <cell r="N138">
            <v>30</v>
          </cell>
          <cell r="O138" t="str">
            <v>21-30</v>
          </cell>
          <cell r="P138" t="str">
            <v>No</v>
          </cell>
          <cell r="Q138" t="str">
            <v>White British</v>
          </cell>
          <cell r="R138">
            <v>35</v>
          </cell>
          <cell r="S138">
            <v>40252</v>
          </cell>
          <cell r="U138">
            <v>1</v>
          </cell>
        </row>
        <row r="139">
          <cell r="A139" t="str">
            <v>H0312</v>
          </cell>
          <cell r="B139" t="str">
            <v>H</v>
          </cell>
          <cell r="C139" t="str">
            <v>Anthony</v>
          </cell>
          <cell r="D139" t="str">
            <v>Brand</v>
          </cell>
          <cell r="E139" t="str">
            <v>Strategy Officer</v>
          </cell>
          <cell r="F139" t="str">
            <v>Executive Office</v>
          </cell>
          <cell r="G139" t="str">
            <v>Strategy&amp;Sustainability</v>
          </cell>
          <cell r="H139" t="str">
            <v>Policy &amp; Strategy</v>
          </cell>
          <cell r="I139" t="str">
            <v>Maple House</v>
          </cell>
          <cell r="J139">
            <v>38000</v>
          </cell>
          <cell r="K139" t="str">
            <v>Prof/Tech London</v>
          </cell>
          <cell r="L139" t="str">
            <v>M</v>
          </cell>
          <cell r="M139" t="str">
            <v>FULL-TIME EMPLOYEE.</v>
          </cell>
          <cell r="N139">
            <v>30</v>
          </cell>
          <cell r="O139" t="str">
            <v>21-30</v>
          </cell>
          <cell r="Q139" t="str">
            <v>White British</v>
          </cell>
          <cell r="R139">
            <v>35</v>
          </cell>
          <cell r="S139">
            <v>40302</v>
          </cell>
          <cell r="U139">
            <v>1</v>
          </cell>
        </row>
        <row r="140">
          <cell r="A140" t="str">
            <v>H0317</v>
          </cell>
          <cell r="B140" t="str">
            <v>H</v>
          </cell>
          <cell r="C140" t="str">
            <v>Jill</v>
          </cell>
          <cell r="D140" t="str">
            <v>Rennie</v>
          </cell>
          <cell r="E140" t="str">
            <v>Manager</v>
          </cell>
          <cell r="F140" t="str">
            <v>Programmes</v>
          </cell>
          <cell r="G140" t="str">
            <v>Thames Gateway</v>
          </cell>
          <cell r="H140" t="str">
            <v>dummy</v>
          </cell>
          <cell r="I140" t="str">
            <v>Maple House</v>
          </cell>
          <cell r="J140">
            <v>41000.04</v>
          </cell>
          <cell r="K140" t="str">
            <v>Prof/Tech London</v>
          </cell>
          <cell r="L140" t="str">
            <v>F</v>
          </cell>
          <cell r="M140" t="str">
            <v>FULL-TIME EMPLOYEE.</v>
          </cell>
          <cell r="N140">
            <v>30</v>
          </cell>
          <cell r="O140" t="str">
            <v>21-30</v>
          </cell>
          <cell r="Q140" t="str">
            <v>White British</v>
          </cell>
          <cell r="R140">
            <v>35</v>
          </cell>
          <cell r="S140">
            <v>40303</v>
          </cell>
          <cell r="U140">
            <v>1</v>
          </cell>
        </row>
        <row r="141">
          <cell r="A141" t="str">
            <v>U1343</v>
          </cell>
          <cell r="B141" t="str">
            <v>H</v>
          </cell>
          <cell r="C141" t="str">
            <v>Beth</v>
          </cell>
          <cell r="D141" t="str">
            <v>Dugdale</v>
          </cell>
          <cell r="E141" t="str">
            <v>Manager</v>
          </cell>
          <cell r="F141" t="str">
            <v>Programmes</v>
          </cell>
          <cell r="G141" t="str">
            <v>Investment Analysis</v>
          </cell>
          <cell r="H141" t="str">
            <v>dummy</v>
          </cell>
          <cell r="I141" t="str">
            <v>Maple House</v>
          </cell>
          <cell r="J141">
            <v>54404</v>
          </cell>
          <cell r="K141" t="str">
            <v>Senior Prof/Tech Ldn</v>
          </cell>
          <cell r="L141" t="str">
            <v>F</v>
          </cell>
          <cell r="M141" t="str">
            <v>FULL-TIME EMPLOYEE.</v>
          </cell>
          <cell r="N141">
            <v>30</v>
          </cell>
          <cell r="O141" t="str">
            <v>21-30</v>
          </cell>
          <cell r="P141" t="str">
            <v>No</v>
          </cell>
          <cell r="Q141" t="str">
            <v>White British</v>
          </cell>
          <cell r="R141">
            <v>35</v>
          </cell>
          <cell r="S141">
            <v>37895</v>
          </cell>
          <cell r="U141">
            <v>1</v>
          </cell>
          <cell r="V141">
            <v>54404</v>
          </cell>
          <cell r="W141">
            <v>64554</v>
          </cell>
        </row>
        <row r="142">
          <cell r="A142" t="str">
            <v>C1094</v>
          </cell>
          <cell r="B142" t="str">
            <v>C</v>
          </cell>
          <cell r="C142" t="str">
            <v>Simon</v>
          </cell>
          <cell r="D142" t="str">
            <v>Short</v>
          </cell>
          <cell r="E142" t="str">
            <v>Snr Prof Spatial Intelligence</v>
          </cell>
          <cell r="F142" t="str">
            <v>Programmes</v>
          </cell>
          <cell r="G142" t="str">
            <v>Spatial Analysis</v>
          </cell>
          <cell r="H142" t="str">
            <v>Economics &amp; Spatial Anal</v>
          </cell>
          <cell r="I142" t="str">
            <v>Milton Keynes</v>
          </cell>
          <cell r="J142">
            <v>47229</v>
          </cell>
          <cell r="K142" t="str">
            <v>Prof/Tech 2 Middle</v>
          </cell>
          <cell r="L142" t="str">
            <v>M</v>
          </cell>
          <cell r="M142" t="str">
            <v>FULL-TIME EMPLOYEE.</v>
          </cell>
          <cell r="N142">
            <v>30</v>
          </cell>
          <cell r="O142" t="str">
            <v>21-30</v>
          </cell>
          <cell r="P142" t="str">
            <v>No</v>
          </cell>
          <cell r="Q142" t="str">
            <v>White British</v>
          </cell>
          <cell r="R142">
            <v>36</v>
          </cell>
          <cell r="S142">
            <v>36556</v>
          </cell>
          <cell r="U142">
            <v>1</v>
          </cell>
        </row>
        <row r="143">
          <cell r="A143" t="str">
            <v>H0222</v>
          </cell>
          <cell r="B143" t="str">
            <v>H</v>
          </cell>
          <cell r="C143" t="str">
            <v>James</v>
          </cell>
          <cell r="D143" t="str">
            <v>Farrar</v>
          </cell>
          <cell r="E143" t="str">
            <v>Planning Manager</v>
          </cell>
          <cell r="F143" t="str">
            <v>Programmes</v>
          </cell>
          <cell r="G143" t="str">
            <v>ATLAS</v>
          </cell>
          <cell r="H143" t="str">
            <v>dummy</v>
          </cell>
          <cell r="I143" t="str">
            <v>Milton Keynes</v>
          </cell>
          <cell r="J143">
            <v>47000</v>
          </cell>
          <cell r="K143" t="str">
            <v>Senior Prof/Tech</v>
          </cell>
          <cell r="L143" t="str">
            <v>M</v>
          </cell>
          <cell r="M143" t="str">
            <v>FULL-TIME EMPLOYEE.</v>
          </cell>
          <cell r="N143">
            <v>30</v>
          </cell>
          <cell r="O143" t="str">
            <v>21-30</v>
          </cell>
          <cell r="P143" t="str">
            <v>No</v>
          </cell>
          <cell r="Q143" t="str">
            <v>White British</v>
          </cell>
          <cell r="R143">
            <v>35</v>
          </cell>
          <cell r="S143">
            <v>40210</v>
          </cell>
          <cell r="U143">
            <v>1</v>
          </cell>
          <cell r="V143">
            <v>30450</v>
          </cell>
          <cell r="W143">
            <v>50750</v>
          </cell>
        </row>
        <row r="144">
          <cell r="A144" t="str">
            <v>U1365</v>
          </cell>
          <cell r="B144" t="str">
            <v>U</v>
          </cell>
          <cell r="C144" t="str">
            <v>Chris</v>
          </cell>
          <cell r="D144" t="str">
            <v>Pottinger</v>
          </cell>
          <cell r="E144" t="str">
            <v>Facilities Assistant</v>
          </cell>
          <cell r="F144" t="str">
            <v>Fin &amp; Corp Services</v>
          </cell>
          <cell r="G144" t="str">
            <v>Office Facilities</v>
          </cell>
          <cell r="H144" t="str">
            <v>Office Facilities</v>
          </cell>
          <cell r="I144" t="str">
            <v>Milton Keynes</v>
          </cell>
          <cell r="J144">
            <v>19723</v>
          </cell>
          <cell r="K144" t="str">
            <v>Admin 2 Lower</v>
          </cell>
          <cell r="L144" t="str">
            <v>M</v>
          </cell>
          <cell r="M144" t="str">
            <v>FULL-TIME EMPLOYEE.</v>
          </cell>
          <cell r="N144">
            <v>30</v>
          </cell>
          <cell r="O144" t="str">
            <v>21-30</v>
          </cell>
          <cell r="P144" t="str">
            <v>No</v>
          </cell>
          <cell r="Q144" t="str">
            <v>White British</v>
          </cell>
          <cell r="R144">
            <v>36</v>
          </cell>
          <cell r="S144">
            <v>38068</v>
          </cell>
          <cell r="U144">
            <v>1</v>
          </cell>
        </row>
        <row r="145">
          <cell r="A145" t="str">
            <v>U1380</v>
          </cell>
          <cell r="B145" t="str">
            <v>U</v>
          </cell>
          <cell r="C145" t="str">
            <v>Abigail</v>
          </cell>
          <cell r="D145" t="str">
            <v>Brennan</v>
          </cell>
          <cell r="E145" t="str">
            <v>Solicitor</v>
          </cell>
          <cell r="F145" t="str">
            <v>Fin &amp; Corp Services</v>
          </cell>
          <cell r="G145" t="str">
            <v>Legal Services</v>
          </cell>
          <cell r="H145" t="str">
            <v>dummy</v>
          </cell>
          <cell r="I145" t="str">
            <v>Milton Keynes</v>
          </cell>
          <cell r="J145">
            <v>36605</v>
          </cell>
          <cell r="K145" t="str">
            <v>Prof/Tech 3 Upper</v>
          </cell>
          <cell r="L145" t="str">
            <v>F</v>
          </cell>
          <cell r="M145" t="str">
            <v>FULL-TIME EMPLOYEE.</v>
          </cell>
          <cell r="N145">
            <v>30</v>
          </cell>
          <cell r="O145" t="str">
            <v>21-30</v>
          </cell>
          <cell r="P145" t="str">
            <v>No</v>
          </cell>
          <cell r="Q145" t="str">
            <v>White British</v>
          </cell>
          <cell r="R145">
            <v>36</v>
          </cell>
          <cell r="S145">
            <v>38103</v>
          </cell>
          <cell r="U145">
            <v>1</v>
          </cell>
        </row>
        <row r="146">
          <cell r="A146" t="str">
            <v>U1635</v>
          </cell>
          <cell r="B146" t="str">
            <v>H</v>
          </cell>
          <cell r="C146" t="str">
            <v>Laila</v>
          </cell>
          <cell r="D146" t="str">
            <v>Khalid</v>
          </cell>
          <cell r="E146" t="str">
            <v>IT Service Support Team Leader</v>
          </cell>
          <cell r="F146" t="str">
            <v>Fin &amp; Corp Services</v>
          </cell>
          <cell r="G146" t="str">
            <v>IT</v>
          </cell>
          <cell r="H146" t="str">
            <v>Service Desk &amp; Support</v>
          </cell>
          <cell r="I146" t="str">
            <v>Milton Keynes</v>
          </cell>
          <cell r="J146">
            <v>30450</v>
          </cell>
          <cell r="K146" t="str">
            <v>Prof/Tech</v>
          </cell>
          <cell r="L146" t="str">
            <v>F</v>
          </cell>
          <cell r="M146" t="str">
            <v>FULL-TIME EMPLOYEE.</v>
          </cell>
          <cell r="N146">
            <v>30</v>
          </cell>
          <cell r="O146" t="str">
            <v>21-30</v>
          </cell>
          <cell r="P146" t="str">
            <v>No</v>
          </cell>
          <cell r="Q146" t="str">
            <v>Asian Pakistani</v>
          </cell>
          <cell r="R146">
            <v>35</v>
          </cell>
          <cell r="S146">
            <v>38839</v>
          </cell>
          <cell r="U146">
            <v>1</v>
          </cell>
        </row>
        <row r="147">
          <cell r="A147" t="str">
            <v>U1694</v>
          </cell>
          <cell r="B147" t="str">
            <v>U</v>
          </cell>
          <cell r="C147" t="str">
            <v>Stephen</v>
          </cell>
          <cell r="D147" t="str">
            <v>Gee</v>
          </cell>
          <cell r="E147" t="str">
            <v>Planning Manager</v>
          </cell>
          <cell r="F147" t="str">
            <v>Programmes</v>
          </cell>
          <cell r="G147" t="str">
            <v>MK Projects</v>
          </cell>
          <cell r="H147" t="str">
            <v>Strategic Policy &amp; Plann</v>
          </cell>
          <cell r="I147" t="str">
            <v>Milton Keynes</v>
          </cell>
          <cell r="J147">
            <v>39021</v>
          </cell>
          <cell r="K147" t="str">
            <v>Prof/Tech 3 Upper</v>
          </cell>
          <cell r="L147" t="str">
            <v>M</v>
          </cell>
          <cell r="M147" t="str">
            <v>FULL-TIME EMPLOYEE.</v>
          </cell>
          <cell r="N147">
            <v>30</v>
          </cell>
          <cell r="O147" t="str">
            <v>21-30</v>
          </cell>
          <cell r="P147" t="str">
            <v>No</v>
          </cell>
          <cell r="Q147" t="str">
            <v>White British</v>
          </cell>
          <cell r="R147">
            <v>36</v>
          </cell>
          <cell r="S147">
            <v>39097</v>
          </cell>
          <cell r="U147">
            <v>1</v>
          </cell>
          <cell r="V147">
            <v>35927</v>
          </cell>
          <cell r="W147">
            <v>43489</v>
          </cell>
        </row>
        <row r="148">
          <cell r="A148" t="str">
            <v>U1732</v>
          </cell>
          <cell r="B148" t="str">
            <v>H</v>
          </cell>
          <cell r="C148" t="str">
            <v>Tony</v>
          </cell>
          <cell r="D148" t="str">
            <v>Leney</v>
          </cell>
          <cell r="E148" t="str">
            <v>New Town Legacy Manager</v>
          </cell>
          <cell r="F148" t="str">
            <v>Programmes</v>
          </cell>
          <cell r="G148" t="str">
            <v>MK Projects</v>
          </cell>
          <cell r="H148" t="str">
            <v>dummy</v>
          </cell>
          <cell r="I148" t="str">
            <v>Milton Keynes</v>
          </cell>
          <cell r="J148">
            <v>30450</v>
          </cell>
          <cell r="K148" t="str">
            <v>Senior Prof/Tech</v>
          </cell>
          <cell r="L148" t="str">
            <v>M</v>
          </cell>
          <cell r="M148" t="str">
            <v>FULL-TIME EMPLOYEE.</v>
          </cell>
          <cell r="N148">
            <v>30</v>
          </cell>
          <cell r="O148" t="str">
            <v>21-30</v>
          </cell>
          <cell r="P148" t="str">
            <v>No</v>
          </cell>
          <cell r="Q148" t="str">
            <v>Other White Background</v>
          </cell>
          <cell r="R148">
            <v>35</v>
          </cell>
          <cell r="S148">
            <v>39335</v>
          </cell>
          <cell r="U148">
            <v>1</v>
          </cell>
          <cell r="V148">
            <v>30450</v>
          </cell>
          <cell r="W148">
            <v>50750</v>
          </cell>
        </row>
        <row r="149">
          <cell r="A149">
            <v>27898</v>
          </cell>
          <cell r="B149" t="str">
            <v>O</v>
          </cell>
          <cell r="C149" t="str">
            <v>Ben</v>
          </cell>
          <cell r="D149" t="str">
            <v>Clark</v>
          </cell>
          <cell r="E149" t="str">
            <v>Investment &amp; Regeneration Off</v>
          </cell>
          <cell r="F149" t="str">
            <v>Midlands</v>
          </cell>
          <cell r="G149" t="str">
            <v>North</v>
          </cell>
          <cell r="H149" t="str">
            <v>Peak/Derby N'thrn</v>
          </cell>
          <cell r="I149" t="str">
            <v>Nottingham</v>
          </cell>
          <cell r="J149">
            <v>25546</v>
          </cell>
          <cell r="K149" t="str">
            <v>Function Expert</v>
          </cell>
          <cell r="L149" t="str">
            <v>M</v>
          </cell>
          <cell r="M149" t="str">
            <v>FULL-TIME EMPLOYEE.</v>
          </cell>
          <cell r="N149">
            <v>30</v>
          </cell>
          <cell r="O149" t="str">
            <v>21-30</v>
          </cell>
          <cell r="P149" t="str">
            <v>No</v>
          </cell>
          <cell r="Q149" t="str">
            <v>White British</v>
          </cell>
          <cell r="R149">
            <v>35</v>
          </cell>
          <cell r="S149">
            <v>39328</v>
          </cell>
          <cell r="U149">
            <v>1</v>
          </cell>
        </row>
        <row r="150">
          <cell r="A150">
            <v>28330</v>
          </cell>
          <cell r="B150" t="str">
            <v>O</v>
          </cell>
          <cell r="C150" t="str">
            <v>Elinor</v>
          </cell>
          <cell r="D150" t="str">
            <v>Savage</v>
          </cell>
          <cell r="E150" t="str">
            <v>Investment &amp; Regeneration Mgr</v>
          </cell>
          <cell r="F150" t="str">
            <v>London</v>
          </cell>
          <cell r="G150" t="str">
            <v>East</v>
          </cell>
          <cell r="H150" t="str">
            <v>dummy</v>
          </cell>
          <cell r="I150" t="str">
            <v>Palestra</v>
          </cell>
          <cell r="J150">
            <v>31577</v>
          </cell>
          <cell r="K150" t="str">
            <v>Function Expert</v>
          </cell>
          <cell r="L150" t="str">
            <v>F</v>
          </cell>
          <cell r="M150" t="str">
            <v>FULL-TIME EMPLOYEE.</v>
          </cell>
          <cell r="N150">
            <v>30</v>
          </cell>
          <cell r="O150" t="str">
            <v>21-30</v>
          </cell>
          <cell r="P150" t="str">
            <v>No</v>
          </cell>
          <cell r="Q150" t="str">
            <v>White British</v>
          </cell>
          <cell r="R150">
            <v>35</v>
          </cell>
          <cell r="S150">
            <v>39574</v>
          </cell>
          <cell r="U150">
            <v>1</v>
          </cell>
        </row>
        <row r="151">
          <cell r="A151" t="str">
            <v>H0141</v>
          </cell>
          <cell r="B151" t="str">
            <v>H</v>
          </cell>
          <cell r="C151" t="str">
            <v>Tim</v>
          </cell>
          <cell r="D151" t="str">
            <v>Abbott</v>
          </cell>
          <cell r="E151" t="str">
            <v>Communications Manager</v>
          </cell>
          <cell r="F151" t="str">
            <v>Fin &amp; Corp Services</v>
          </cell>
          <cell r="G151" t="str">
            <v>Communications &amp; Mkting</v>
          </cell>
          <cell r="H151" t="str">
            <v>dummy</v>
          </cell>
          <cell r="I151" t="str">
            <v>Reading</v>
          </cell>
          <cell r="J151">
            <v>41000</v>
          </cell>
          <cell r="K151" t="str">
            <v>Senior Prof/Tech</v>
          </cell>
          <cell r="L151" t="str">
            <v>M</v>
          </cell>
          <cell r="M151" t="str">
            <v>FULL-TIME EMPLOYEE.</v>
          </cell>
          <cell r="N151">
            <v>30</v>
          </cell>
          <cell r="O151" t="str">
            <v>21-30</v>
          </cell>
          <cell r="P151" t="str">
            <v>No</v>
          </cell>
          <cell r="Q151" t="str">
            <v>White British</v>
          </cell>
          <cell r="R151">
            <v>35</v>
          </cell>
          <cell r="S151">
            <v>40147</v>
          </cell>
          <cell r="U151">
            <v>1</v>
          </cell>
        </row>
        <row r="152">
          <cell r="A152" t="str">
            <v>H0164</v>
          </cell>
          <cell r="B152" t="str">
            <v>H</v>
          </cell>
          <cell r="C152" t="str">
            <v>Sue</v>
          </cell>
          <cell r="D152" t="str">
            <v>Waddington</v>
          </cell>
          <cell r="E152" t="str">
            <v>Investment &amp; Regeneration Mgr</v>
          </cell>
          <cell r="F152" t="str">
            <v>East &amp; South East</v>
          </cell>
          <cell r="G152" t="str">
            <v>Central</v>
          </cell>
          <cell r="H152" t="str">
            <v>dummy</v>
          </cell>
          <cell r="I152" t="str">
            <v>Reading</v>
          </cell>
          <cell r="J152">
            <v>30450</v>
          </cell>
          <cell r="K152" t="str">
            <v>Senior Prof/Tech</v>
          </cell>
          <cell r="L152" t="str">
            <v>F</v>
          </cell>
          <cell r="M152" t="str">
            <v>FULL-TIME EMPLOYEE.</v>
          </cell>
          <cell r="N152">
            <v>30</v>
          </cell>
          <cell r="O152" t="str">
            <v>21-30</v>
          </cell>
          <cell r="P152" t="str">
            <v>No</v>
          </cell>
          <cell r="Q152" t="str">
            <v>White British</v>
          </cell>
          <cell r="R152">
            <v>35</v>
          </cell>
          <cell r="S152">
            <v>40154</v>
          </cell>
          <cell r="U152">
            <v>1</v>
          </cell>
        </row>
        <row r="153">
          <cell r="A153" t="str">
            <v>U1767</v>
          </cell>
          <cell r="B153" t="str">
            <v>U</v>
          </cell>
          <cell r="C153" t="str">
            <v>Claire</v>
          </cell>
          <cell r="D153" t="str">
            <v>Hupton</v>
          </cell>
          <cell r="E153" t="str">
            <v>Investment &amp; Regeneration Mgr</v>
          </cell>
          <cell r="F153" t="str">
            <v>East &amp; South East</v>
          </cell>
          <cell r="G153" t="str">
            <v>Central</v>
          </cell>
          <cell r="H153" t="str">
            <v>dummy</v>
          </cell>
          <cell r="I153" t="str">
            <v>Reading</v>
          </cell>
          <cell r="J153">
            <v>38345</v>
          </cell>
          <cell r="K153" t="str">
            <v>Prof/Tech 3 Upper</v>
          </cell>
          <cell r="L153" t="str">
            <v>F</v>
          </cell>
          <cell r="M153" t="str">
            <v>FULL-TIME EMPLOYEE.</v>
          </cell>
          <cell r="N153">
            <v>30</v>
          </cell>
          <cell r="O153" t="str">
            <v>21-30</v>
          </cell>
          <cell r="P153" t="str">
            <v>No</v>
          </cell>
          <cell r="Q153" t="str">
            <v>White British</v>
          </cell>
          <cell r="R153">
            <v>36</v>
          </cell>
          <cell r="S153">
            <v>39489</v>
          </cell>
          <cell r="U153">
            <v>1</v>
          </cell>
          <cell r="V153">
            <v>35927</v>
          </cell>
          <cell r="W153">
            <v>43489</v>
          </cell>
        </row>
        <row r="154">
          <cell r="A154" t="str">
            <v>U1642</v>
          </cell>
          <cell r="B154" t="str">
            <v>U</v>
          </cell>
          <cell r="C154" t="str">
            <v>Alison</v>
          </cell>
          <cell r="D154" t="str">
            <v>Quinn</v>
          </cell>
          <cell r="E154" t="str">
            <v>Officer</v>
          </cell>
          <cell r="F154" t="str">
            <v>Programmes</v>
          </cell>
          <cell r="G154" t="str">
            <v>Spatial Analysis</v>
          </cell>
          <cell r="H154" t="str">
            <v>Economics &amp; Spatial Anal</v>
          </cell>
          <cell r="I154" t="str">
            <v>Warrington</v>
          </cell>
          <cell r="J154">
            <v>22972</v>
          </cell>
          <cell r="K154" t="str">
            <v>Prof/Tech 4 Lower</v>
          </cell>
          <cell r="L154" t="str">
            <v>F</v>
          </cell>
          <cell r="M154" t="str">
            <v>FULL-TIME EMPLOYEE.</v>
          </cell>
          <cell r="N154">
            <v>30</v>
          </cell>
          <cell r="O154" t="str">
            <v>21-30</v>
          </cell>
          <cell r="P154" t="str">
            <v>No</v>
          </cell>
          <cell r="Q154" t="str">
            <v>White British</v>
          </cell>
          <cell r="R154">
            <v>36</v>
          </cell>
          <cell r="S154">
            <v>38873</v>
          </cell>
          <cell r="U154">
            <v>1</v>
          </cell>
        </row>
        <row r="155">
          <cell r="A155" t="str">
            <v>U1687</v>
          </cell>
          <cell r="B155" t="str">
            <v>U</v>
          </cell>
          <cell r="C155" t="str">
            <v>Anita</v>
          </cell>
          <cell r="D155" t="str">
            <v>Pearce</v>
          </cell>
          <cell r="E155" t="str">
            <v>Investment &amp; Regeneration Mgr</v>
          </cell>
          <cell r="F155" t="str">
            <v>East &amp; South East</v>
          </cell>
          <cell r="G155" t="str">
            <v>East</v>
          </cell>
          <cell r="H155" t="str">
            <v>dummy</v>
          </cell>
          <cell r="I155" t="str">
            <v>Ashford</v>
          </cell>
          <cell r="J155">
            <v>38277</v>
          </cell>
          <cell r="K155" t="str">
            <v>Prof/Tech 3 Upper</v>
          </cell>
          <cell r="L155" t="str">
            <v>F</v>
          </cell>
          <cell r="M155" t="str">
            <v>FULL-TIME EMPLOYEE.</v>
          </cell>
          <cell r="N155">
            <v>31</v>
          </cell>
          <cell r="O155" t="str">
            <v>31-40</v>
          </cell>
          <cell r="P155" t="str">
            <v>No</v>
          </cell>
          <cell r="Q155" t="str">
            <v>White British</v>
          </cell>
          <cell r="R155">
            <v>36</v>
          </cell>
          <cell r="S155">
            <v>39084</v>
          </cell>
          <cell r="U155">
            <v>1</v>
          </cell>
        </row>
        <row r="156">
          <cell r="A156" t="str">
            <v>H0269</v>
          </cell>
          <cell r="B156" t="str">
            <v>H</v>
          </cell>
          <cell r="C156" t="str">
            <v>Gemma</v>
          </cell>
          <cell r="D156" t="str">
            <v>Messenger</v>
          </cell>
          <cell r="E156" t="str">
            <v>Administrator</v>
          </cell>
          <cell r="F156" t="str">
            <v>South West</v>
          </cell>
          <cell r="G156" t="str">
            <v>North</v>
          </cell>
          <cell r="H156" t="str">
            <v>dummy</v>
          </cell>
          <cell r="I156" t="str">
            <v>Bristol</v>
          </cell>
          <cell r="J156">
            <v>19250</v>
          </cell>
          <cell r="K156" t="str">
            <v>Key Support 1</v>
          </cell>
          <cell r="L156" t="str">
            <v>F</v>
          </cell>
          <cell r="M156" t="str">
            <v>FULL-TIME EMPLOYEE.</v>
          </cell>
          <cell r="N156">
            <v>31</v>
          </cell>
          <cell r="O156" t="str">
            <v>31-40</v>
          </cell>
          <cell r="P156" t="str">
            <v>No</v>
          </cell>
          <cell r="Q156" t="str">
            <v>White British</v>
          </cell>
          <cell r="R156">
            <v>35</v>
          </cell>
          <cell r="S156">
            <v>40266</v>
          </cell>
          <cell r="U156">
            <v>1</v>
          </cell>
        </row>
        <row r="157">
          <cell r="A157" t="str">
            <v>H0272</v>
          </cell>
          <cell r="B157" t="str">
            <v>H</v>
          </cell>
          <cell r="C157" t="str">
            <v>Laura</v>
          </cell>
          <cell r="D157" t="str">
            <v>Bell</v>
          </cell>
          <cell r="E157" t="str">
            <v>Investment &amp; Regeneration Mgr</v>
          </cell>
          <cell r="F157" t="str">
            <v>East &amp; South East</v>
          </cell>
          <cell r="G157" t="str">
            <v>East</v>
          </cell>
          <cell r="H157" t="str">
            <v>dummy</v>
          </cell>
          <cell r="I157" t="str">
            <v>Cambridge</v>
          </cell>
          <cell r="J157">
            <v>33500</v>
          </cell>
          <cell r="K157" t="str">
            <v>Senior Prof/Tech</v>
          </cell>
          <cell r="L157" t="str">
            <v>F</v>
          </cell>
          <cell r="M157" t="str">
            <v>FULL-TIME EMPLOYEE.</v>
          </cell>
          <cell r="N157">
            <v>31</v>
          </cell>
          <cell r="O157" t="str">
            <v>31-40</v>
          </cell>
          <cell r="P157" t="str">
            <v>No</v>
          </cell>
          <cell r="Q157" t="str">
            <v>White British</v>
          </cell>
          <cell r="R157">
            <v>35</v>
          </cell>
          <cell r="S157">
            <v>40247</v>
          </cell>
          <cell r="U157">
            <v>1</v>
          </cell>
          <cell r="V157">
            <v>30450</v>
          </cell>
          <cell r="W157">
            <v>50750</v>
          </cell>
        </row>
        <row r="158">
          <cell r="A158" t="str">
            <v>H0331</v>
          </cell>
          <cell r="B158" t="str">
            <v>H</v>
          </cell>
          <cell r="C158" t="str">
            <v>Michelle</v>
          </cell>
          <cell r="D158" t="str">
            <v>Crees</v>
          </cell>
          <cell r="E158" t="str">
            <v>Investment &amp; Regeneration Mgr</v>
          </cell>
          <cell r="F158" t="str">
            <v>East &amp; South East</v>
          </cell>
          <cell r="G158" t="str">
            <v>West</v>
          </cell>
          <cell r="H158" t="str">
            <v>dummy</v>
          </cell>
          <cell r="I158" t="str">
            <v>Cambridge</v>
          </cell>
          <cell r="J158">
            <v>37207</v>
          </cell>
          <cell r="K158" t="str">
            <v>Senior Prof/Tech</v>
          </cell>
          <cell r="L158" t="str">
            <v>F</v>
          </cell>
          <cell r="M158" t="str">
            <v>FULL-TIME EMPLOYEE.</v>
          </cell>
          <cell r="N158">
            <v>31</v>
          </cell>
          <cell r="O158" t="str">
            <v>31-40</v>
          </cell>
          <cell r="Q158" t="str">
            <v>White British</v>
          </cell>
          <cell r="R158">
            <v>35</v>
          </cell>
          <cell r="S158">
            <v>40330</v>
          </cell>
          <cell r="U158">
            <v>1</v>
          </cell>
          <cell r="V158">
            <v>30450</v>
          </cell>
          <cell r="W158">
            <v>50750</v>
          </cell>
        </row>
        <row r="159">
          <cell r="A159" t="str">
            <v>U1831</v>
          </cell>
          <cell r="B159" t="str">
            <v>H</v>
          </cell>
          <cell r="C159" t="str">
            <v>Muhammad</v>
          </cell>
          <cell r="D159" t="str">
            <v>Rafique</v>
          </cell>
          <cell r="E159" t="str">
            <v>Finance Officer</v>
          </cell>
          <cell r="F159" t="str">
            <v>East &amp; South East</v>
          </cell>
          <cell r="G159" t="str">
            <v>Strategy Prog &amp; Perf</v>
          </cell>
          <cell r="H159" t="str">
            <v>dummy</v>
          </cell>
          <cell r="I159" t="str">
            <v>Cambridge</v>
          </cell>
          <cell r="J159">
            <v>23345</v>
          </cell>
          <cell r="K159" t="str">
            <v>Key Support 1</v>
          </cell>
          <cell r="L159" t="str">
            <v>M</v>
          </cell>
          <cell r="M159" t="str">
            <v>FULL-TIME EMPLOYEE.</v>
          </cell>
          <cell r="N159">
            <v>31</v>
          </cell>
          <cell r="O159" t="str">
            <v>31-40</v>
          </cell>
          <cell r="P159" t="str">
            <v>No</v>
          </cell>
          <cell r="Q159" t="str">
            <v>Asian Pakistani</v>
          </cell>
          <cell r="R159">
            <v>35</v>
          </cell>
          <cell r="S159">
            <v>39727</v>
          </cell>
          <cell r="U159">
            <v>1</v>
          </cell>
          <cell r="V159">
            <v>15225</v>
          </cell>
          <cell r="W159">
            <v>23345</v>
          </cell>
        </row>
        <row r="160">
          <cell r="A160" t="str">
            <v>H0194</v>
          </cell>
          <cell r="B160" t="str">
            <v>H</v>
          </cell>
          <cell r="C160" t="str">
            <v>Jonathan</v>
          </cell>
          <cell r="D160" t="str">
            <v>Turner</v>
          </cell>
          <cell r="E160" t="str">
            <v>Investment &amp; Regeneration Mgr</v>
          </cell>
          <cell r="F160" t="str">
            <v>Midlands</v>
          </cell>
          <cell r="G160" t="str">
            <v>South</v>
          </cell>
          <cell r="H160" t="str">
            <v>Leics/Peterboro Partial</v>
          </cell>
          <cell r="I160" t="str">
            <v>Corby</v>
          </cell>
          <cell r="J160">
            <v>30450</v>
          </cell>
          <cell r="K160" t="str">
            <v>Senior Prof/Tech</v>
          </cell>
          <cell r="L160" t="str">
            <v>M</v>
          </cell>
          <cell r="M160" t="str">
            <v>FULL-TIME EMPLOYEE.</v>
          </cell>
          <cell r="N160">
            <v>31</v>
          </cell>
          <cell r="O160" t="str">
            <v>31-40</v>
          </cell>
          <cell r="P160" t="str">
            <v>No</v>
          </cell>
          <cell r="Q160" t="str">
            <v>White British</v>
          </cell>
          <cell r="R160">
            <v>35</v>
          </cell>
          <cell r="S160">
            <v>40182</v>
          </cell>
          <cell r="U160">
            <v>1</v>
          </cell>
        </row>
        <row r="161">
          <cell r="A161" t="str">
            <v>U0963</v>
          </cell>
          <cell r="B161" t="str">
            <v>U</v>
          </cell>
          <cell r="C161" t="str">
            <v>Claire</v>
          </cell>
          <cell r="D161" t="str">
            <v>Middlemost</v>
          </cell>
          <cell r="E161" t="str">
            <v>Senior Finance Officer</v>
          </cell>
          <cell r="F161" t="str">
            <v>Fin &amp; Corp Services</v>
          </cell>
          <cell r="G161" t="str">
            <v>Finance</v>
          </cell>
          <cell r="H161" t="str">
            <v>Financial Monitoring Tm</v>
          </cell>
          <cell r="I161" t="str">
            <v>Gateshead</v>
          </cell>
          <cell r="J161">
            <v>20181</v>
          </cell>
          <cell r="K161" t="str">
            <v>Admin 2 Upper</v>
          </cell>
          <cell r="L161" t="str">
            <v>F</v>
          </cell>
          <cell r="M161" t="str">
            <v>FULL-TIME EMPLOYEE.</v>
          </cell>
          <cell r="N161">
            <v>31</v>
          </cell>
          <cell r="O161" t="str">
            <v>31-40</v>
          </cell>
          <cell r="P161" t="str">
            <v>No</v>
          </cell>
          <cell r="Q161" t="str">
            <v>White British</v>
          </cell>
          <cell r="R161">
            <v>36</v>
          </cell>
          <cell r="S161">
            <v>35942</v>
          </cell>
          <cell r="U161">
            <v>1</v>
          </cell>
        </row>
        <row r="162">
          <cell r="A162" t="str">
            <v>U1797</v>
          </cell>
          <cell r="B162" t="str">
            <v>U</v>
          </cell>
          <cell r="C162" t="str">
            <v>Ben</v>
          </cell>
          <cell r="D162" t="str">
            <v>Seccombe</v>
          </cell>
          <cell r="E162" t="str">
            <v>Manager</v>
          </cell>
          <cell r="F162" t="str">
            <v>Programmes</v>
          </cell>
          <cell r="G162" t="str">
            <v>Private Finance</v>
          </cell>
          <cell r="H162" t="str">
            <v>Structures &amp; Finance</v>
          </cell>
          <cell r="I162" t="str">
            <v>Gateshead</v>
          </cell>
          <cell r="J162">
            <v>43758</v>
          </cell>
          <cell r="K162" t="str">
            <v>Prof/Tech 2 Middle</v>
          </cell>
          <cell r="L162" t="str">
            <v>M</v>
          </cell>
          <cell r="M162" t="str">
            <v>FULL-TIME EMPLOYEE.</v>
          </cell>
          <cell r="N162">
            <v>31</v>
          </cell>
          <cell r="O162" t="str">
            <v>31-40</v>
          </cell>
          <cell r="P162" t="str">
            <v>No</v>
          </cell>
          <cell r="R162">
            <v>36</v>
          </cell>
          <cell r="S162">
            <v>39645</v>
          </cell>
          <cell r="U162">
            <v>1</v>
          </cell>
        </row>
        <row r="163">
          <cell r="A163">
            <v>830</v>
          </cell>
          <cell r="B163" t="str">
            <v>H</v>
          </cell>
          <cell r="C163" t="str">
            <v>Kelly</v>
          </cell>
          <cell r="D163" t="str">
            <v>Brewell</v>
          </cell>
          <cell r="E163" t="str">
            <v>Team Assistant</v>
          </cell>
          <cell r="F163" t="str">
            <v>Programmes</v>
          </cell>
          <cell r="G163" t="str">
            <v>ASC Operations</v>
          </cell>
          <cell r="H163" t="str">
            <v>dummy</v>
          </cell>
          <cell r="I163" t="str">
            <v>Leeds</v>
          </cell>
          <cell r="J163">
            <v>20751</v>
          </cell>
          <cell r="K163" t="str">
            <v>Key Support 1</v>
          </cell>
          <cell r="L163" t="str">
            <v>F</v>
          </cell>
          <cell r="M163" t="str">
            <v>FULL-TIME EMPLOYEE.</v>
          </cell>
          <cell r="N163">
            <v>31</v>
          </cell>
          <cell r="O163" t="str">
            <v>31-40</v>
          </cell>
          <cell r="R163">
            <v>35</v>
          </cell>
          <cell r="S163">
            <v>39335</v>
          </cell>
          <cell r="U163">
            <v>1</v>
          </cell>
        </row>
        <row r="164">
          <cell r="A164">
            <v>888</v>
          </cell>
          <cell r="B164" t="str">
            <v>H</v>
          </cell>
          <cell r="C164" t="str">
            <v>Jason</v>
          </cell>
          <cell r="D164" t="str">
            <v>Golding</v>
          </cell>
          <cell r="E164" t="str">
            <v>Senior Finance Officer</v>
          </cell>
          <cell r="F164" t="str">
            <v>Programmes</v>
          </cell>
          <cell r="G164" t="str">
            <v>ASC Operations</v>
          </cell>
          <cell r="H164" t="str">
            <v>dummy</v>
          </cell>
          <cell r="I164" t="str">
            <v>Leeds</v>
          </cell>
          <cell r="J164">
            <v>29070</v>
          </cell>
          <cell r="K164" t="str">
            <v>Key Supt 2/Prof Trainees</v>
          </cell>
          <cell r="L164" t="str">
            <v>M</v>
          </cell>
          <cell r="M164" t="str">
            <v>FULL-TIME EMPLOYEE.</v>
          </cell>
          <cell r="N164">
            <v>31</v>
          </cell>
          <cell r="O164" t="str">
            <v>31-40</v>
          </cell>
          <cell r="R164">
            <v>35</v>
          </cell>
          <cell r="S164">
            <v>39587</v>
          </cell>
          <cell r="U164">
            <v>1</v>
          </cell>
        </row>
        <row r="165">
          <cell r="A165" t="str">
            <v>C1131</v>
          </cell>
          <cell r="B165" t="str">
            <v>C</v>
          </cell>
          <cell r="C165" t="str">
            <v>Karen</v>
          </cell>
          <cell r="D165" t="str">
            <v>Barlow</v>
          </cell>
          <cell r="E165" t="str">
            <v>Finance Officer</v>
          </cell>
          <cell r="F165" t="str">
            <v>North West</v>
          </cell>
          <cell r="G165" t="str">
            <v>Strategy Prog &amp; Perf</v>
          </cell>
          <cell r="H165" t="str">
            <v>dummy</v>
          </cell>
          <cell r="I165" t="str">
            <v>Manchester</v>
          </cell>
          <cell r="J165">
            <v>20181</v>
          </cell>
          <cell r="K165" t="str">
            <v>Admin 2 Upper</v>
          </cell>
          <cell r="L165" t="str">
            <v>F</v>
          </cell>
          <cell r="M165" t="str">
            <v>FULL-TIME EMPLOYEE.</v>
          </cell>
          <cell r="N165">
            <v>31</v>
          </cell>
          <cell r="O165" t="str">
            <v>31-40</v>
          </cell>
          <cell r="P165" t="str">
            <v>No</v>
          </cell>
          <cell r="Q165" t="str">
            <v>White British</v>
          </cell>
          <cell r="R165">
            <v>36</v>
          </cell>
          <cell r="S165">
            <v>36108</v>
          </cell>
          <cell r="U165">
            <v>1</v>
          </cell>
        </row>
        <row r="166">
          <cell r="A166">
            <v>24535</v>
          </cell>
          <cell r="B166" t="str">
            <v>O</v>
          </cell>
          <cell r="C166" t="str">
            <v>Martina</v>
          </cell>
          <cell r="D166" t="str">
            <v>Kosuthova</v>
          </cell>
          <cell r="E166" t="str">
            <v>Assistant Accountant</v>
          </cell>
          <cell r="F166" t="str">
            <v>Fin &amp; Corp Services</v>
          </cell>
          <cell r="G166" t="str">
            <v>Finance</v>
          </cell>
          <cell r="H166" t="str">
            <v>Account Risk &amp; Procuremt</v>
          </cell>
          <cell r="I166" t="str">
            <v>Maple House</v>
          </cell>
          <cell r="J166">
            <v>25546</v>
          </cell>
          <cell r="K166" t="str">
            <v>Function Expert</v>
          </cell>
          <cell r="L166" t="str">
            <v>F</v>
          </cell>
          <cell r="M166" t="str">
            <v>FULL-TIME EMPLOYEE.</v>
          </cell>
          <cell r="N166">
            <v>31</v>
          </cell>
          <cell r="O166" t="str">
            <v>31-40</v>
          </cell>
          <cell r="P166" t="str">
            <v>No</v>
          </cell>
          <cell r="Q166" t="str">
            <v>Other White Background</v>
          </cell>
          <cell r="R166">
            <v>35</v>
          </cell>
          <cell r="S166">
            <v>38656</v>
          </cell>
          <cell r="U166">
            <v>1</v>
          </cell>
        </row>
        <row r="167">
          <cell r="A167">
            <v>28450</v>
          </cell>
          <cell r="B167" t="str">
            <v>O</v>
          </cell>
          <cell r="C167" t="str">
            <v>Sherese</v>
          </cell>
          <cell r="D167" t="str">
            <v>Thomas</v>
          </cell>
          <cell r="E167" t="str">
            <v>Snr Delivery Partnerships Off</v>
          </cell>
          <cell r="F167" t="str">
            <v>Programmes</v>
          </cell>
          <cell r="G167" t="str">
            <v>Investment Programmes</v>
          </cell>
          <cell r="H167" t="str">
            <v>Delivery Partnerships</v>
          </cell>
          <cell r="I167" t="str">
            <v>Maple House</v>
          </cell>
          <cell r="J167">
            <v>31701</v>
          </cell>
          <cell r="K167" t="str">
            <v>Function Expert</v>
          </cell>
          <cell r="L167" t="str">
            <v>F</v>
          </cell>
          <cell r="M167" t="str">
            <v>FULL-TIME EMPLOYEE.</v>
          </cell>
          <cell r="N167">
            <v>31</v>
          </cell>
          <cell r="O167" t="str">
            <v>31-40</v>
          </cell>
          <cell r="P167" t="str">
            <v>No</v>
          </cell>
          <cell r="Q167" t="str">
            <v>Black Caribbean</v>
          </cell>
          <cell r="R167">
            <v>35</v>
          </cell>
          <cell r="S167">
            <v>39629</v>
          </cell>
          <cell r="U167">
            <v>1</v>
          </cell>
        </row>
        <row r="168">
          <cell r="A168" t="str">
            <v>H0299</v>
          </cell>
          <cell r="B168" t="str">
            <v>H</v>
          </cell>
          <cell r="C168" t="str">
            <v>Keisha</v>
          </cell>
          <cell r="D168" t="str">
            <v>Telfer</v>
          </cell>
          <cell r="E168" t="str">
            <v>Senior Renewal Officer</v>
          </cell>
          <cell r="F168" t="str">
            <v>Programmes</v>
          </cell>
          <cell r="G168" t="str">
            <v>Markets &amp; Renewal</v>
          </cell>
          <cell r="H168" t="str">
            <v>dummy</v>
          </cell>
          <cell r="I168" t="str">
            <v>Maple House</v>
          </cell>
          <cell r="J168">
            <v>25344</v>
          </cell>
          <cell r="K168" t="str">
            <v>Key Sup 2/Prof Trns Ldn</v>
          </cell>
          <cell r="L168" t="str">
            <v>F</v>
          </cell>
          <cell r="M168" t="str">
            <v>FULL-TIME EMPLOYEE.</v>
          </cell>
          <cell r="N168">
            <v>31</v>
          </cell>
          <cell r="O168" t="str">
            <v>31-40</v>
          </cell>
          <cell r="R168">
            <v>35</v>
          </cell>
          <cell r="S168">
            <v>40275</v>
          </cell>
          <cell r="U168">
            <v>1</v>
          </cell>
          <cell r="V168">
            <v>23954</v>
          </cell>
          <cell r="W168">
            <v>34104</v>
          </cell>
        </row>
        <row r="169">
          <cell r="A169" t="str">
            <v>U1475</v>
          </cell>
          <cell r="B169" t="str">
            <v>H</v>
          </cell>
          <cell r="C169" t="str">
            <v>Himesh</v>
          </cell>
          <cell r="D169" t="str">
            <v>Katechia</v>
          </cell>
          <cell r="E169" t="str">
            <v>IT Service Support Team Leader</v>
          </cell>
          <cell r="F169" t="str">
            <v>Fin &amp; Corp Services</v>
          </cell>
          <cell r="G169" t="str">
            <v>IT</v>
          </cell>
          <cell r="H169" t="str">
            <v>Service Desk &amp; Support</v>
          </cell>
          <cell r="I169" t="str">
            <v>Maple House</v>
          </cell>
          <cell r="J169">
            <v>34104</v>
          </cell>
          <cell r="K169" t="str">
            <v>Prof/Tech London</v>
          </cell>
          <cell r="L169" t="str">
            <v>M</v>
          </cell>
          <cell r="M169" t="str">
            <v>FULL-TIME EMPLOYEE.</v>
          </cell>
          <cell r="N169">
            <v>31</v>
          </cell>
          <cell r="O169" t="str">
            <v>31-40</v>
          </cell>
          <cell r="P169" t="str">
            <v>No</v>
          </cell>
          <cell r="Q169" t="str">
            <v>Asian Indian</v>
          </cell>
          <cell r="R169">
            <v>35</v>
          </cell>
          <cell r="S169">
            <v>38306</v>
          </cell>
          <cell r="U169">
            <v>1</v>
          </cell>
        </row>
        <row r="170">
          <cell r="A170" t="str">
            <v>U1504</v>
          </cell>
          <cell r="B170" t="str">
            <v>U</v>
          </cell>
          <cell r="C170" t="str">
            <v>Nilani</v>
          </cell>
          <cell r="D170" t="str">
            <v>Selvarajah</v>
          </cell>
          <cell r="E170" t="str">
            <v>Digital Communications Exec</v>
          </cell>
          <cell r="F170" t="str">
            <v>Fin &amp; Corp Services</v>
          </cell>
          <cell r="G170" t="str">
            <v>Communications &amp; Mkting</v>
          </cell>
          <cell r="H170" t="str">
            <v>dummy</v>
          </cell>
          <cell r="I170" t="str">
            <v>Maple House</v>
          </cell>
          <cell r="J170">
            <v>18287</v>
          </cell>
          <cell r="K170" t="str">
            <v>Prof/Tech 4 Upper (LDN)</v>
          </cell>
          <cell r="L170" t="str">
            <v>F</v>
          </cell>
          <cell r="M170" t="str">
            <v>PART-TIME EMPLOYEE.</v>
          </cell>
          <cell r="N170">
            <v>31</v>
          </cell>
          <cell r="O170" t="str">
            <v>31-40</v>
          </cell>
          <cell r="P170" t="str">
            <v>No</v>
          </cell>
          <cell r="Q170" t="str">
            <v>Other Asian Background</v>
          </cell>
          <cell r="R170">
            <v>21.6</v>
          </cell>
          <cell r="S170">
            <v>38369</v>
          </cell>
          <cell r="U170">
            <v>0.6</v>
          </cell>
        </row>
        <row r="171">
          <cell r="A171" t="str">
            <v>C1091</v>
          </cell>
          <cell r="B171" t="str">
            <v>C</v>
          </cell>
          <cell r="C171" t="str">
            <v>Stephen</v>
          </cell>
          <cell r="D171" t="str">
            <v>Duncan</v>
          </cell>
          <cell r="E171" t="str">
            <v>Officer</v>
          </cell>
          <cell r="F171" t="str">
            <v>Programmes</v>
          </cell>
          <cell r="G171" t="str">
            <v>Spatial Analysis</v>
          </cell>
          <cell r="H171" t="str">
            <v>Economics &amp; Spatial Anal</v>
          </cell>
          <cell r="I171" t="str">
            <v>Milton Keynes</v>
          </cell>
          <cell r="J171">
            <v>25140</v>
          </cell>
          <cell r="K171" t="str">
            <v>Prof/Tech 4 Lower</v>
          </cell>
          <cell r="L171" t="str">
            <v>M</v>
          </cell>
          <cell r="M171" t="str">
            <v>FULL-TIME EMPLOYEE.</v>
          </cell>
          <cell r="N171">
            <v>31</v>
          </cell>
          <cell r="O171" t="str">
            <v>31-40</v>
          </cell>
          <cell r="P171" t="str">
            <v>No</v>
          </cell>
          <cell r="Q171" t="str">
            <v>White British</v>
          </cell>
          <cell r="R171">
            <v>36</v>
          </cell>
          <cell r="S171">
            <v>35947</v>
          </cell>
          <cell r="U171">
            <v>1</v>
          </cell>
        </row>
        <row r="172">
          <cell r="A172" t="str">
            <v>H0319</v>
          </cell>
          <cell r="B172" t="str">
            <v>H</v>
          </cell>
          <cell r="C172" t="str">
            <v>David</v>
          </cell>
          <cell r="D172" t="str">
            <v>Lloyd</v>
          </cell>
          <cell r="E172" t="str">
            <v>Officer</v>
          </cell>
          <cell r="F172" t="str">
            <v>Programmes</v>
          </cell>
          <cell r="G172" t="str">
            <v>Spatial Analysis</v>
          </cell>
          <cell r="H172" t="str">
            <v>Economics &amp; Spatial Anal</v>
          </cell>
          <cell r="I172" t="str">
            <v>Milton Keynes</v>
          </cell>
          <cell r="J172">
            <v>12330</v>
          </cell>
          <cell r="K172" t="str">
            <v>Key Supt 2/Prof Trainees</v>
          </cell>
          <cell r="L172" t="str">
            <v>M</v>
          </cell>
          <cell r="M172" t="str">
            <v>PART-TIME EMPLOYEE.</v>
          </cell>
          <cell r="N172">
            <v>31</v>
          </cell>
          <cell r="O172" t="str">
            <v>31-40</v>
          </cell>
          <cell r="P172" t="str">
            <v>No</v>
          </cell>
          <cell r="Q172" t="str">
            <v>Other Mixed Background</v>
          </cell>
          <cell r="R172">
            <v>21</v>
          </cell>
          <cell r="S172">
            <v>40310</v>
          </cell>
          <cell r="U172">
            <v>0.57999999999999996</v>
          </cell>
          <cell r="V172">
            <v>20300</v>
          </cell>
          <cell r="W172">
            <v>30450</v>
          </cell>
        </row>
        <row r="173">
          <cell r="A173" t="str">
            <v>U1502</v>
          </cell>
          <cell r="B173" t="str">
            <v>U</v>
          </cell>
          <cell r="C173" t="str">
            <v>Kevin</v>
          </cell>
          <cell r="D173" t="str">
            <v>Edwards</v>
          </cell>
          <cell r="E173" t="str">
            <v>Solicitor</v>
          </cell>
          <cell r="F173" t="str">
            <v>Fin &amp; Corp Services</v>
          </cell>
          <cell r="G173" t="str">
            <v>Legal Services</v>
          </cell>
          <cell r="H173" t="str">
            <v>dummy</v>
          </cell>
          <cell r="I173" t="str">
            <v>Milton Keynes</v>
          </cell>
          <cell r="J173">
            <v>36466</v>
          </cell>
          <cell r="K173" t="str">
            <v>Prof/Tech 3 Upper</v>
          </cell>
          <cell r="L173" t="str">
            <v>M</v>
          </cell>
          <cell r="M173" t="str">
            <v>FULL-TIME EMPLOYEE.</v>
          </cell>
          <cell r="N173">
            <v>31</v>
          </cell>
          <cell r="O173" t="str">
            <v>31-40</v>
          </cell>
          <cell r="P173" t="str">
            <v>No</v>
          </cell>
          <cell r="Q173" t="str">
            <v>White British</v>
          </cell>
          <cell r="R173">
            <v>36</v>
          </cell>
          <cell r="S173">
            <v>38379</v>
          </cell>
          <cell r="U173">
            <v>1</v>
          </cell>
        </row>
        <row r="174">
          <cell r="A174" t="str">
            <v>U1693</v>
          </cell>
          <cell r="B174" t="str">
            <v>U</v>
          </cell>
          <cell r="C174" t="str">
            <v>Joris</v>
          </cell>
          <cell r="D174" t="str">
            <v>Van Der Starre</v>
          </cell>
          <cell r="E174" t="str">
            <v>Manager</v>
          </cell>
          <cell r="F174" t="str">
            <v>Programmes</v>
          </cell>
          <cell r="G174" t="str">
            <v>New Business &amp; Economics</v>
          </cell>
          <cell r="H174" t="str">
            <v>Delivery Support</v>
          </cell>
          <cell r="I174" t="str">
            <v>Milton Keynes</v>
          </cell>
          <cell r="J174">
            <v>37872</v>
          </cell>
          <cell r="K174" t="str">
            <v>Prof/Tech 3 Middle</v>
          </cell>
          <cell r="L174" t="str">
            <v>M</v>
          </cell>
          <cell r="M174" t="str">
            <v>FULL-TIME EMPLOYEE.</v>
          </cell>
          <cell r="N174">
            <v>31</v>
          </cell>
          <cell r="O174" t="str">
            <v>31-40</v>
          </cell>
          <cell r="P174" t="str">
            <v>No</v>
          </cell>
          <cell r="Q174" t="str">
            <v>Other White Background</v>
          </cell>
          <cell r="R174">
            <v>36</v>
          </cell>
          <cell r="S174">
            <v>39084</v>
          </cell>
          <cell r="U174">
            <v>1</v>
          </cell>
          <cell r="V174">
            <v>31138</v>
          </cell>
          <cell r="W174">
            <v>37694</v>
          </cell>
        </row>
        <row r="175">
          <cell r="A175" t="str">
            <v>U1714</v>
          </cell>
          <cell r="B175" t="str">
            <v>H</v>
          </cell>
          <cell r="C175" t="str">
            <v>Catherine</v>
          </cell>
          <cell r="D175" t="str">
            <v>West</v>
          </cell>
          <cell r="E175" t="str">
            <v>Information Access Officer</v>
          </cell>
          <cell r="F175" t="str">
            <v>Fin &amp; Corp Services</v>
          </cell>
          <cell r="G175" t="str">
            <v>Legal Services</v>
          </cell>
          <cell r="H175" t="str">
            <v>dummy</v>
          </cell>
          <cell r="I175" t="str">
            <v>Milton Keynes</v>
          </cell>
          <cell r="J175">
            <v>30450</v>
          </cell>
          <cell r="K175" t="str">
            <v>Prof/Tech</v>
          </cell>
          <cell r="L175" t="str">
            <v>F</v>
          </cell>
          <cell r="M175" t="str">
            <v>FULL-TIME EMPLOYEE.</v>
          </cell>
          <cell r="N175">
            <v>31</v>
          </cell>
          <cell r="O175" t="str">
            <v>31-40</v>
          </cell>
          <cell r="P175" t="str">
            <v>No</v>
          </cell>
          <cell r="Q175" t="str">
            <v>White Irish</v>
          </cell>
          <cell r="R175">
            <v>35</v>
          </cell>
          <cell r="S175">
            <v>39258</v>
          </cell>
          <cell r="U175">
            <v>1</v>
          </cell>
          <cell r="V175">
            <v>30450</v>
          </cell>
          <cell r="W175">
            <v>40600</v>
          </cell>
        </row>
        <row r="176">
          <cell r="A176">
            <v>28445</v>
          </cell>
          <cell r="B176" t="str">
            <v>H</v>
          </cell>
          <cell r="C176" t="str">
            <v>Amena</v>
          </cell>
          <cell r="D176" t="str">
            <v>Matin</v>
          </cell>
          <cell r="E176" t="str">
            <v>Investment &amp; Regeneration Mgr</v>
          </cell>
          <cell r="F176" t="str">
            <v>London</v>
          </cell>
          <cell r="G176" t="str">
            <v>South East</v>
          </cell>
          <cell r="H176" t="str">
            <v>dummy</v>
          </cell>
          <cell r="I176" t="str">
            <v>Palestra</v>
          </cell>
          <cell r="J176">
            <v>35356</v>
          </cell>
          <cell r="K176" t="str">
            <v>Senior Prof/Tech Ldn</v>
          </cell>
          <cell r="L176" t="str">
            <v>F</v>
          </cell>
          <cell r="M176" t="str">
            <v>FULL-TIME EMPLOYEE.</v>
          </cell>
          <cell r="N176">
            <v>31</v>
          </cell>
          <cell r="O176" t="str">
            <v>31-40</v>
          </cell>
          <cell r="P176" t="str">
            <v>No</v>
          </cell>
          <cell r="Q176" t="str">
            <v>Asian Bangladeshi</v>
          </cell>
          <cell r="R176">
            <v>35</v>
          </cell>
          <cell r="S176">
            <v>39686</v>
          </cell>
          <cell r="U176">
            <v>1</v>
          </cell>
          <cell r="V176">
            <v>34104</v>
          </cell>
          <cell r="W176">
            <v>54404</v>
          </cell>
        </row>
        <row r="177">
          <cell r="A177" t="str">
            <v>H0025</v>
          </cell>
          <cell r="B177" t="str">
            <v>H</v>
          </cell>
          <cell r="C177" t="str">
            <v>Finlay</v>
          </cell>
          <cell r="D177" t="str">
            <v>Kelly</v>
          </cell>
          <cell r="E177" t="str">
            <v>Area Manager</v>
          </cell>
          <cell r="F177" t="str">
            <v>London</v>
          </cell>
          <cell r="G177" t="str">
            <v>North</v>
          </cell>
          <cell r="H177" t="str">
            <v>dummy</v>
          </cell>
          <cell r="I177" t="str">
            <v>Palestra</v>
          </cell>
          <cell r="J177">
            <v>54404</v>
          </cell>
          <cell r="K177" t="str">
            <v>Team Leader Ldn</v>
          </cell>
          <cell r="L177" t="str">
            <v>M</v>
          </cell>
          <cell r="M177" t="str">
            <v>FULL-TIME EMPLOYEE.</v>
          </cell>
          <cell r="N177">
            <v>31</v>
          </cell>
          <cell r="O177" t="str">
            <v>31-40</v>
          </cell>
          <cell r="P177" t="str">
            <v>No</v>
          </cell>
          <cell r="Q177" t="str">
            <v>White British</v>
          </cell>
          <cell r="R177">
            <v>35</v>
          </cell>
          <cell r="S177">
            <v>39790</v>
          </cell>
          <cell r="U177">
            <v>1</v>
          </cell>
        </row>
        <row r="178">
          <cell r="A178" t="str">
            <v>H0237</v>
          </cell>
          <cell r="B178" t="str">
            <v>H</v>
          </cell>
          <cell r="C178" t="str">
            <v>Jonathan</v>
          </cell>
          <cell r="D178" t="str">
            <v>Goldstraw</v>
          </cell>
          <cell r="E178" t="str">
            <v>Senior Finance Officer</v>
          </cell>
          <cell r="F178" t="str">
            <v>London</v>
          </cell>
          <cell r="G178" t="str">
            <v>Strategy Prog &amp; Perf</v>
          </cell>
          <cell r="H178" t="str">
            <v>dummy</v>
          </cell>
          <cell r="I178" t="str">
            <v>Palestra</v>
          </cell>
          <cell r="J178">
            <v>25480</v>
          </cell>
          <cell r="K178" t="str">
            <v>Key Sup 2/Prof Trns Ldn</v>
          </cell>
          <cell r="L178" t="str">
            <v>M</v>
          </cell>
          <cell r="M178" t="str">
            <v>FULL-TIME EMPLOYEE.</v>
          </cell>
          <cell r="N178">
            <v>31</v>
          </cell>
          <cell r="O178" t="str">
            <v>31-40</v>
          </cell>
          <cell r="R178">
            <v>35</v>
          </cell>
          <cell r="S178">
            <v>40217</v>
          </cell>
          <cell r="U178">
            <v>1</v>
          </cell>
        </row>
        <row r="179">
          <cell r="A179" t="str">
            <v>H0196</v>
          </cell>
          <cell r="B179" t="str">
            <v>H</v>
          </cell>
          <cell r="C179" t="str">
            <v>Martina</v>
          </cell>
          <cell r="D179" t="str">
            <v>MacKova</v>
          </cell>
          <cell r="E179" t="str">
            <v>Administrator</v>
          </cell>
          <cell r="F179" t="str">
            <v>East &amp; South East</v>
          </cell>
          <cell r="G179" t="str">
            <v>West</v>
          </cell>
          <cell r="H179" t="str">
            <v>dummy</v>
          </cell>
          <cell r="I179" t="str">
            <v>Reading</v>
          </cell>
          <cell r="J179">
            <v>20250</v>
          </cell>
          <cell r="K179" t="str">
            <v>Key Support 1</v>
          </cell>
          <cell r="L179" t="str">
            <v>F</v>
          </cell>
          <cell r="M179" t="str">
            <v>FULL-TIME EMPLOYEE.</v>
          </cell>
          <cell r="N179">
            <v>31</v>
          </cell>
          <cell r="O179" t="str">
            <v>31-40</v>
          </cell>
          <cell r="P179" t="str">
            <v>No</v>
          </cell>
          <cell r="Q179" t="str">
            <v>Other White Background</v>
          </cell>
          <cell r="R179">
            <v>35</v>
          </cell>
          <cell r="S179">
            <v>40182</v>
          </cell>
          <cell r="U179">
            <v>1</v>
          </cell>
        </row>
        <row r="180">
          <cell r="A180" t="str">
            <v>H0130</v>
          </cell>
          <cell r="B180" t="str">
            <v>H</v>
          </cell>
          <cell r="C180" t="str">
            <v>Demi</v>
          </cell>
          <cell r="D180" t="str">
            <v>Osinowo</v>
          </cell>
          <cell r="E180" t="str">
            <v>Brownfield Statistics Officer</v>
          </cell>
          <cell r="F180" t="str">
            <v>Executive Office</v>
          </cell>
          <cell r="G180" t="str">
            <v>Strategy&amp;Sustainability</v>
          </cell>
          <cell r="H180" t="str">
            <v>Design &amp; Sustainability</v>
          </cell>
          <cell r="I180" t="str">
            <v>Warrington</v>
          </cell>
          <cell r="J180">
            <v>18250</v>
          </cell>
          <cell r="K180" t="str">
            <v>Key Support 1</v>
          </cell>
          <cell r="L180" t="str">
            <v>M</v>
          </cell>
          <cell r="M180" t="str">
            <v>FULL-TIME EMPLOYEE.</v>
          </cell>
          <cell r="N180">
            <v>31</v>
          </cell>
          <cell r="O180" t="str">
            <v>31-40</v>
          </cell>
          <cell r="P180" t="str">
            <v>No</v>
          </cell>
          <cell r="Q180" t="str">
            <v>Black African</v>
          </cell>
          <cell r="R180">
            <v>35</v>
          </cell>
          <cell r="S180">
            <v>40126</v>
          </cell>
          <cell r="U180">
            <v>1</v>
          </cell>
        </row>
        <row r="181">
          <cell r="A181" t="str">
            <v>U1232</v>
          </cell>
          <cell r="B181" t="str">
            <v>U</v>
          </cell>
          <cell r="C181" t="str">
            <v>Chris</v>
          </cell>
          <cell r="D181" t="str">
            <v>Prentice</v>
          </cell>
          <cell r="E181" t="str">
            <v>Officer</v>
          </cell>
          <cell r="F181" t="str">
            <v>Programmes</v>
          </cell>
          <cell r="G181" t="str">
            <v>Spatial Analysis</v>
          </cell>
          <cell r="H181" t="str">
            <v>Economics &amp; Spatial Anal</v>
          </cell>
          <cell r="I181" t="str">
            <v>Warrington</v>
          </cell>
          <cell r="J181">
            <v>24683</v>
          </cell>
          <cell r="K181" t="str">
            <v>Prof/Tech 4 Lower</v>
          </cell>
          <cell r="L181" t="str">
            <v>M</v>
          </cell>
          <cell r="M181" t="str">
            <v>FULL-TIME EMPLOYEE.</v>
          </cell>
          <cell r="N181">
            <v>31</v>
          </cell>
          <cell r="O181" t="str">
            <v>31-40</v>
          </cell>
          <cell r="P181" t="str">
            <v>No</v>
          </cell>
          <cell r="Q181" t="str">
            <v>White British</v>
          </cell>
          <cell r="R181">
            <v>36</v>
          </cell>
          <cell r="S181">
            <v>37174</v>
          </cell>
          <cell r="U181">
            <v>1</v>
          </cell>
        </row>
        <row r="182">
          <cell r="A182" t="str">
            <v>U1793</v>
          </cell>
          <cell r="B182" t="str">
            <v>U</v>
          </cell>
          <cell r="C182" t="str">
            <v>Andrew</v>
          </cell>
          <cell r="D182" t="str">
            <v>Denton</v>
          </cell>
          <cell r="E182" t="str">
            <v>Manager</v>
          </cell>
          <cell r="F182" t="str">
            <v>Programmes</v>
          </cell>
          <cell r="G182" t="str">
            <v>Programmes</v>
          </cell>
          <cell r="H182" t="str">
            <v>SPSL, URCS, Growth</v>
          </cell>
          <cell r="I182" t="str">
            <v>Warrington</v>
          </cell>
          <cell r="J182">
            <v>36466</v>
          </cell>
          <cell r="K182" t="str">
            <v>Prof/Tech 3 Upper</v>
          </cell>
          <cell r="L182" t="str">
            <v>M</v>
          </cell>
          <cell r="M182" t="str">
            <v>FULL-TIME EMPLOYEE.</v>
          </cell>
          <cell r="N182">
            <v>31</v>
          </cell>
          <cell r="O182" t="str">
            <v>31-40</v>
          </cell>
          <cell r="P182" t="str">
            <v>No</v>
          </cell>
          <cell r="Q182" t="str">
            <v>White British</v>
          </cell>
          <cell r="R182">
            <v>36</v>
          </cell>
          <cell r="S182">
            <v>39636</v>
          </cell>
          <cell r="U182">
            <v>1</v>
          </cell>
        </row>
        <row r="183">
          <cell r="A183">
            <v>26437</v>
          </cell>
          <cell r="B183" t="str">
            <v>H</v>
          </cell>
          <cell r="C183" t="str">
            <v>Andrew</v>
          </cell>
          <cell r="D183" t="str">
            <v>Batchelder</v>
          </cell>
          <cell r="E183" t="str">
            <v>Investment &amp; Regeneration Mgr</v>
          </cell>
          <cell r="F183" t="str">
            <v>East &amp; South East</v>
          </cell>
          <cell r="G183" t="str">
            <v>East</v>
          </cell>
          <cell r="H183" t="str">
            <v>dummy</v>
          </cell>
          <cell r="I183" t="str">
            <v>Ashford</v>
          </cell>
          <cell r="J183">
            <v>36000</v>
          </cell>
          <cell r="K183" t="str">
            <v>Senior Prof/Tech Ldn</v>
          </cell>
          <cell r="L183" t="str">
            <v>M</v>
          </cell>
          <cell r="M183" t="str">
            <v>FULL-TIME EMPLOYEE.</v>
          </cell>
          <cell r="N183">
            <v>32</v>
          </cell>
          <cell r="O183" t="str">
            <v>31-40</v>
          </cell>
          <cell r="P183" t="str">
            <v>No</v>
          </cell>
          <cell r="Q183" t="str">
            <v>White British</v>
          </cell>
          <cell r="R183">
            <v>35</v>
          </cell>
          <cell r="S183">
            <v>38931</v>
          </cell>
          <cell r="U183">
            <v>1</v>
          </cell>
          <cell r="V183">
            <v>34104</v>
          </cell>
          <cell r="W183">
            <v>54404</v>
          </cell>
        </row>
        <row r="184">
          <cell r="A184">
            <v>25868</v>
          </cell>
          <cell r="B184" t="str">
            <v>H</v>
          </cell>
          <cell r="C184" t="str">
            <v>Bhupinder</v>
          </cell>
          <cell r="D184" t="str">
            <v>Gosal</v>
          </cell>
          <cell r="E184" t="str">
            <v>Programme Manager</v>
          </cell>
          <cell r="F184" t="str">
            <v>Midlands</v>
          </cell>
          <cell r="G184" t="str">
            <v>Strategy Prog &amp; Perf</v>
          </cell>
          <cell r="H184" t="str">
            <v>dummy</v>
          </cell>
          <cell r="I184" t="str">
            <v>Birmingham</v>
          </cell>
          <cell r="J184">
            <v>35525</v>
          </cell>
          <cell r="K184" t="str">
            <v>Prof/Tech</v>
          </cell>
          <cell r="L184" t="str">
            <v>M</v>
          </cell>
          <cell r="M184" t="str">
            <v>FULL-TIME EMPLOYEE.</v>
          </cell>
          <cell r="N184">
            <v>32</v>
          </cell>
          <cell r="O184" t="str">
            <v>31-40</v>
          </cell>
          <cell r="P184" t="str">
            <v>No</v>
          </cell>
          <cell r="Q184" t="str">
            <v>Asian Indian</v>
          </cell>
          <cell r="R184">
            <v>35</v>
          </cell>
          <cell r="S184">
            <v>38924</v>
          </cell>
          <cell r="U184">
            <v>1</v>
          </cell>
        </row>
        <row r="185">
          <cell r="A185" t="str">
            <v>H0283</v>
          </cell>
          <cell r="B185" t="str">
            <v>H</v>
          </cell>
          <cell r="C185" t="str">
            <v>Clare</v>
          </cell>
          <cell r="D185" t="str">
            <v>Wall</v>
          </cell>
          <cell r="E185" t="str">
            <v>Strategy &amp; Info Officer</v>
          </cell>
          <cell r="F185" t="str">
            <v>Midlands</v>
          </cell>
          <cell r="G185" t="str">
            <v>Strategy Prog &amp; Perf</v>
          </cell>
          <cell r="H185" t="str">
            <v>dummy</v>
          </cell>
          <cell r="I185" t="str">
            <v>Birmingham</v>
          </cell>
          <cell r="J185">
            <v>30450</v>
          </cell>
          <cell r="K185" t="str">
            <v>Key Supt 2/Prof Trainees</v>
          </cell>
          <cell r="L185" t="str">
            <v>F</v>
          </cell>
          <cell r="M185" t="str">
            <v>FULL-TIME EMPLOYEE.</v>
          </cell>
          <cell r="N185">
            <v>32</v>
          </cell>
          <cell r="O185" t="str">
            <v>31-40</v>
          </cell>
          <cell r="P185" t="str">
            <v>No</v>
          </cell>
          <cell r="Q185" t="str">
            <v>Other White Background</v>
          </cell>
          <cell r="R185">
            <v>35</v>
          </cell>
          <cell r="S185">
            <v>40266</v>
          </cell>
          <cell r="U185">
            <v>1</v>
          </cell>
        </row>
        <row r="186">
          <cell r="A186" t="str">
            <v>C1055</v>
          </cell>
          <cell r="B186" t="str">
            <v>C</v>
          </cell>
          <cell r="C186" t="str">
            <v>Cheryl</v>
          </cell>
          <cell r="D186" t="str">
            <v>Russell</v>
          </cell>
          <cell r="E186" t="str">
            <v>Facilities Manager</v>
          </cell>
          <cell r="F186" t="str">
            <v>Fin &amp; Corp Services</v>
          </cell>
          <cell r="G186" t="str">
            <v>Office Facilities</v>
          </cell>
          <cell r="H186" t="str">
            <v>Office Facilities</v>
          </cell>
          <cell r="I186" t="str">
            <v>Buckingham Palace Road</v>
          </cell>
          <cell r="J186">
            <v>34213</v>
          </cell>
          <cell r="K186" t="str">
            <v>Admin 1 Middle (LDN)</v>
          </cell>
          <cell r="L186" t="str">
            <v>F</v>
          </cell>
          <cell r="M186" t="str">
            <v>FULL-TIME EMPLOYEE.</v>
          </cell>
          <cell r="N186">
            <v>32</v>
          </cell>
          <cell r="O186" t="str">
            <v>31-40</v>
          </cell>
          <cell r="P186" t="str">
            <v>No</v>
          </cell>
          <cell r="Q186" t="str">
            <v>White British</v>
          </cell>
          <cell r="R186">
            <v>36</v>
          </cell>
          <cell r="S186">
            <v>35886</v>
          </cell>
          <cell r="U186">
            <v>1</v>
          </cell>
        </row>
        <row r="187">
          <cell r="A187" t="str">
            <v>H0172</v>
          </cell>
          <cell r="B187" t="str">
            <v>H</v>
          </cell>
          <cell r="C187" t="str">
            <v>Alison</v>
          </cell>
          <cell r="D187" t="str">
            <v>Lumley</v>
          </cell>
          <cell r="E187" t="str">
            <v>Investment &amp; Regeneration Mgr</v>
          </cell>
          <cell r="F187" t="str">
            <v>North East &amp; Yorkshire</v>
          </cell>
          <cell r="G187" t="str">
            <v>South</v>
          </cell>
          <cell r="H187" t="str">
            <v>dummy</v>
          </cell>
          <cell r="I187" t="str">
            <v>Gateshead</v>
          </cell>
          <cell r="J187">
            <v>36000</v>
          </cell>
          <cell r="K187" t="str">
            <v>Senior Prof/Tech</v>
          </cell>
          <cell r="L187" t="str">
            <v>F</v>
          </cell>
          <cell r="M187" t="str">
            <v>FULL-TIME EMPLOYEE.</v>
          </cell>
          <cell r="N187">
            <v>32</v>
          </cell>
          <cell r="O187" t="str">
            <v>31-40</v>
          </cell>
          <cell r="P187" t="str">
            <v>No</v>
          </cell>
          <cell r="Q187" t="str">
            <v>White British</v>
          </cell>
          <cell r="R187">
            <v>35</v>
          </cell>
          <cell r="S187">
            <v>40182</v>
          </cell>
          <cell r="U187">
            <v>1</v>
          </cell>
        </row>
        <row r="188">
          <cell r="A188" t="str">
            <v>U1294</v>
          </cell>
          <cell r="B188" t="str">
            <v>H</v>
          </cell>
          <cell r="C188" t="str">
            <v>Scott</v>
          </cell>
          <cell r="D188" t="str">
            <v>McNicholas</v>
          </cell>
          <cell r="E188" t="str">
            <v>Senior Management Accountant</v>
          </cell>
          <cell r="F188" t="str">
            <v>Fin &amp; Corp Services</v>
          </cell>
          <cell r="G188" t="str">
            <v>Finance</v>
          </cell>
          <cell r="H188" t="str">
            <v>Financial Monitoring Tm</v>
          </cell>
          <cell r="I188" t="str">
            <v>Gateshead</v>
          </cell>
          <cell r="J188">
            <v>44000</v>
          </cell>
          <cell r="K188" t="str">
            <v>Senior Mgr/Func Expert</v>
          </cell>
          <cell r="L188" t="str">
            <v>M</v>
          </cell>
          <cell r="M188" t="str">
            <v>FULL-TIME EMPLOYEE.</v>
          </cell>
          <cell r="N188">
            <v>32</v>
          </cell>
          <cell r="O188" t="str">
            <v>31-40</v>
          </cell>
          <cell r="P188" t="str">
            <v>No</v>
          </cell>
          <cell r="Q188" t="str">
            <v>White British</v>
          </cell>
          <cell r="R188">
            <v>35</v>
          </cell>
          <cell r="S188">
            <v>37529</v>
          </cell>
          <cell r="U188">
            <v>1</v>
          </cell>
          <cell r="V188">
            <v>40600</v>
          </cell>
          <cell r="W188">
            <v>50750</v>
          </cell>
        </row>
        <row r="189">
          <cell r="A189" t="str">
            <v>U1828</v>
          </cell>
          <cell r="B189" t="str">
            <v>U</v>
          </cell>
          <cell r="C189" t="str">
            <v>Simon</v>
          </cell>
          <cell r="D189" t="str">
            <v>Herring</v>
          </cell>
          <cell r="E189" t="str">
            <v>Manager</v>
          </cell>
          <cell r="F189" t="str">
            <v>Programmes</v>
          </cell>
          <cell r="G189" t="str">
            <v>Private Finance</v>
          </cell>
          <cell r="H189" t="str">
            <v>Commercial Ventures</v>
          </cell>
          <cell r="I189" t="str">
            <v>Gateshead</v>
          </cell>
          <cell r="J189">
            <v>36466</v>
          </cell>
          <cell r="K189" t="str">
            <v>Prof/Tech 3 Upper</v>
          </cell>
          <cell r="L189" t="str">
            <v>M</v>
          </cell>
          <cell r="M189" t="str">
            <v>FULL-TIME EMPLOYEE.</v>
          </cell>
          <cell r="N189">
            <v>32</v>
          </cell>
          <cell r="O189" t="str">
            <v>31-40</v>
          </cell>
          <cell r="P189" t="str">
            <v>No</v>
          </cell>
          <cell r="Q189" t="str">
            <v>White British</v>
          </cell>
          <cell r="R189">
            <v>36</v>
          </cell>
          <cell r="S189">
            <v>39727</v>
          </cell>
          <cell r="U189">
            <v>1</v>
          </cell>
        </row>
        <row r="190">
          <cell r="A190">
            <v>20164</v>
          </cell>
          <cell r="B190" t="str">
            <v>O</v>
          </cell>
          <cell r="C190" t="str">
            <v>Claire</v>
          </cell>
          <cell r="D190" t="str">
            <v>Giles</v>
          </cell>
          <cell r="E190" t="str">
            <v>Investment &amp; Regeneration Off</v>
          </cell>
          <cell r="F190" t="str">
            <v>North East &amp; Yorkshire</v>
          </cell>
          <cell r="G190" t="str">
            <v>South &amp; The Humber</v>
          </cell>
          <cell r="H190" t="str">
            <v>dummy</v>
          </cell>
          <cell r="I190" t="str">
            <v>Leeds</v>
          </cell>
          <cell r="J190">
            <v>26358</v>
          </cell>
          <cell r="K190" t="str">
            <v>Function Expert</v>
          </cell>
          <cell r="L190" t="str">
            <v>F</v>
          </cell>
          <cell r="M190" t="str">
            <v>FULL-TIME EMPLOYEE.</v>
          </cell>
          <cell r="N190">
            <v>32</v>
          </cell>
          <cell r="O190" t="str">
            <v>31-40</v>
          </cell>
          <cell r="P190" t="str">
            <v>No</v>
          </cell>
          <cell r="Q190" t="str">
            <v>White British</v>
          </cell>
          <cell r="R190">
            <v>35</v>
          </cell>
          <cell r="S190">
            <v>37361</v>
          </cell>
          <cell r="U190">
            <v>1</v>
          </cell>
        </row>
        <row r="191">
          <cell r="A191">
            <v>868</v>
          </cell>
          <cell r="B191" t="str">
            <v>H</v>
          </cell>
          <cell r="C191" t="str">
            <v>Lyndsay</v>
          </cell>
          <cell r="D191" t="str">
            <v>Muschamp</v>
          </cell>
          <cell r="E191" t="str">
            <v>PA</v>
          </cell>
          <cell r="F191" t="str">
            <v>Programmes</v>
          </cell>
          <cell r="G191" t="str">
            <v>Directorate Management</v>
          </cell>
          <cell r="H191" t="str">
            <v>dummy</v>
          </cell>
          <cell r="I191" t="str">
            <v>Leeds</v>
          </cell>
          <cell r="J191">
            <v>31074</v>
          </cell>
          <cell r="K191" t="str">
            <v>Key Supt 2/Prof Trainees</v>
          </cell>
          <cell r="L191" t="str">
            <v>F</v>
          </cell>
          <cell r="M191" t="str">
            <v>FULL-TIME EMPLOYEE.</v>
          </cell>
          <cell r="N191">
            <v>32</v>
          </cell>
          <cell r="O191" t="str">
            <v>31-40</v>
          </cell>
          <cell r="P191" t="str">
            <v>No</v>
          </cell>
          <cell r="Q191" t="str">
            <v>White British</v>
          </cell>
          <cell r="R191">
            <v>35</v>
          </cell>
          <cell r="S191">
            <v>39482</v>
          </cell>
          <cell r="U191">
            <v>1</v>
          </cell>
        </row>
        <row r="192">
          <cell r="A192" t="str">
            <v>H0099</v>
          </cell>
          <cell r="B192" t="str">
            <v>B</v>
          </cell>
          <cell r="C192" t="str">
            <v>Daniel</v>
          </cell>
          <cell r="D192" t="str">
            <v>Junor</v>
          </cell>
          <cell r="E192" t="str">
            <v>PANEL MEMBER</v>
          </cell>
          <cell r="F192" t="str">
            <v>Skills &amp; Knowledge</v>
          </cell>
          <cell r="G192" t="str">
            <v>ASC Directorate Mgt</v>
          </cell>
          <cell r="H192" t="str">
            <v>dummy</v>
          </cell>
          <cell r="I192" t="str">
            <v>Leeds</v>
          </cell>
          <cell r="J192">
            <v>0.01</v>
          </cell>
          <cell r="K192" t="str">
            <v>Board Member</v>
          </cell>
          <cell r="L192" t="str">
            <v>M</v>
          </cell>
          <cell r="M192" t="str">
            <v>PART-TIME EMPLOYEE.</v>
          </cell>
          <cell r="N192">
            <v>32</v>
          </cell>
          <cell r="O192" t="str">
            <v>31-40</v>
          </cell>
          <cell r="R192">
            <v>15</v>
          </cell>
          <cell r="S192">
            <v>39995</v>
          </cell>
          <cell r="U192">
            <v>1</v>
          </cell>
        </row>
        <row r="193">
          <cell r="A193" t="str">
            <v>H0173</v>
          </cell>
          <cell r="B193" t="str">
            <v>H</v>
          </cell>
          <cell r="C193" t="str">
            <v>Richard</v>
          </cell>
          <cell r="D193" t="str">
            <v>Crabtree</v>
          </cell>
          <cell r="E193" t="str">
            <v>Strategy Manager</v>
          </cell>
          <cell r="F193" t="str">
            <v>Programmes</v>
          </cell>
          <cell r="G193" t="str">
            <v>ASC Strat &amp; Performance</v>
          </cell>
          <cell r="H193" t="str">
            <v>dummy</v>
          </cell>
          <cell r="I193" t="str">
            <v>Leeds</v>
          </cell>
          <cell r="J193">
            <v>40600</v>
          </cell>
          <cell r="K193" t="str">
            <v>Prof/Tech</v>
          </cell>
          <cell r="L193" t="str">
            <v>M</v>
          </cell>
          <cell r="M193" t="str">
            <v>FULL-TIME EMPLOYEE.</v>
          </cell>
          <cell r="N193">
            <v>32</v>
          </cell>
          <cell r="O193" t="str">
            <v>31-40</v>
          </cell>
          <cell r="P193" t="str">
            <v>No</v>
          </cell>
          <cell r="Q193" t="str">
            <v>White British</v>
          </cell>
          <cell r="R193">
            <v>35</v>
          </cell>
          <cell r="S193">
            <v>40182</v>
          </cell>
          <cell r="U193">
            <v>1</v>
          </cell>
        </row>
        <row r="194">
          <cell r="A194" t="str">
            <v>U1823</v>
          </cell>
          <cell r="B194" t="str">
            <v>H</v>
          </cell>
          <cell r="C194" t="str">
            <v>Victoria</v>
          </cell>
          <cell r="D194" t="str">
            <v>Keen</v>
          </cell>
          <cell r="E194" t="str">
            <v>Reg Skills Advisor - NW &amp; NE</v>
          </cell>
          <cell r="F194" t="str">
            <v>Programmes</v>
          </cell>
          <cell r="G194" t="str">
            <v>ASC Operations</v>
          </cell>
          <cell r="H194" t="str">
            <v>dummy</v>
          </cell>
          <cell r="I194" t="str">
            <v>Leeds</v>
          </cell>
          <cell r="J194">
            <v>30450</v>
          </cell>
          <cell r="K194" t="str">
            <v>Prof/Tech</v>
          </cell>
          <cell r="L194" t="str">
            <v>F</v>
          </cell>
          <cell r="M194" t="str">
            <v>FULL-TIME EMPLOYEE.</v>
          </cell>
          <cell r="N194">
            <v>32</v>
          </cell>
          <cell r="O194" t="str">
            <v>31-40</v>
          </cell>
          <cell r="P194" t="str">
            <v>No</v>
          </cell>
          <cell r="Q194" t="str">
            <v>White British</v>
          </cell>
          <cell r="R194">
            <v>35</v>
          </cell>
          <cell r="S194">
            <v>39706</v>
          </cell>
          <cell r="U194">
            <v>1</v>
          </cell>
          <cell r="V194">
            <v>30450</v>
          </cell>
          <cell r="W194">
            <v>40600</v>
          </cell>
        </row>
        <row r="195">
          <cell r="A195" t="str">
            <v>H0233</v>
          </cell>
          <cell r="B195" t="str">
            <v>H</v>
          </cell>
          <cell r="C195" t="str">
            <v>David</v>
          </cell>
          <cell r="D195" t="str">
            <v>Snelson</v>
          </cell>
          <cell r="E195" t="str">
            <v>Planning Manager</v>
          </cell>
          <cell r="F195" t="str">
            <v>Programmes</v>
          </cell>
          <cell r="G195" t="str">
            <v>ATLAS</v>
          </cell>
          <cell r="H195" t="str">
            <v>dummy</v>
          </cell>
          <cell r="I195" t="str">
            <v>Manchester</v>
          </cell>
          <cell r="J195">
            <v>40000</v>
          </cell>
          <cell r="K195" t="str">
            <v>Senior Prof/Tech</v>
          </cell>
          <cell r="L195" t="str">
            <v>M</v>
          </cell>
          <cell r="M195" t="str">
            <v>FULL-TIME EMPLOYEE.</v>
          </cell>
          <cell r="N195">
            <v>32</v>
          </cell>
          <cell r="O195" t="str">
            <v>31-40</v>
          </cell>
          <cell r="P195" t="str">
            <v>No</v>
          </cell>
          <cell r="Q195" t="str">
            <v>White British</v>
          </cell>
          <cell r="R195">
            <v>35</v>
          </cell>
          <cell r="S195">
            <v>40210</v>
          </cell>
          <cell r="U195">
            <v>1</v>
          </cell>
        </row>
        <row r="196">
          <cell r="A196" t="str">
            <v>U1311</v>
          </cell>
          <cell r="B196" t="str">
            <v>U</v>
          </cell>
          <cell r="C196" t="str">
            <v>Nicola</v>
          </cell>
          <cell r="D196" t="str">
            <v>Wooding</v>
          </cell>
          <cell r="E196" t="str">
            <v>Investment &amp; Regeneration Mgr</v>
          </cell>
          <cell r="F196" t="str">
            <v>North West</v>
          </cell>
          <cell r="G196" t="str">
            <v>Merseyside/Cheshire</v>
          </cell>
          <cell r="H196" t="str">
            <v>Cheshire/Warrington</v>
          </cell>
          <cell r="I196" t="str">
            <v>Manchester</v>
          </cell>
          <cell r="J196">
            <v>37110</v>
          </cell>
          <cell r="K196" t="str">
            <v>Prof/Tech 3 Upper</v>
          </cell>
          <cell r="L196" t="str">
            <v>F</v>
          </cell>
          <cell r="M196" t="str">
            <v>FULL-TIME EMPLOYEE.</v>
          </cell>
          <cell r="N196">
            <v>32</v>
          </cell>
          <cell r="O196" t="str">
            <v>31-40</v>
          </cell>
          <cell r="P196" t="str">
            <v>No</v>
          </cell>
          <cell r="Q196" t="str">
            <v>White British</v>
          </cell>
          <cell r="R196">
            <v>36</v>
          </cell>
          <cell r="S196">
            <v>37669</v>
          </cell>
          <cell r="U196">
            <v>1</v>
          </cell>
        </row>
        <row r="197">
          <cell r="A197" t="str">
            <v>H0023</v>
          </cell>
          <cell r="B197" t="str">
            <v>H</v>
          </cell>
          <cell r="C197" t="str">
            <v>Kirsty</v>
          </cell>
          <cell r="D197" t="str">
            <v>McIntee</v>
          </cell>
          <cell r="E197" t="str">
            <v>Policy Officer</v>
          </cell>
          <cell r="F197" t="str">
            <v>Fin &amp; Corp Services</v>
          </cell>
          <cell r="G197" t="str">
            <v>Operations</v>
          </cell>
          <cell r="H197" t="str">
            <v>dummy</v>
          </cell>
          <cell r="I197" t="str">
            <v>Maple House</v>
          </cell>
          <cell r="J197">
            <v>32480</v>
          </cell>
          <cell r="K197" t="str">
            <v>Prof/Tech</v>
          </cell>
          <cell r="L197" t="str">
            <v>F</v>
          </cell>
          <cell r="M197" t="str">
            <v>Establishment FTC</v>
          </cell>
          <cell r="N197">
            <v>32</v>
          </cell>
          <cell r="O197" t="str">
            <v>31-40</v>
          </cell>
          <cell r="P197" t="str">
            <v>No</v>
          </cell>
          <cell r="Q197" t="str">
            <v>White British</v>
          </cell>
          <cell r="R197">
            <v>35</v>
          </cell>
          <cell r="S197">
            <v>39783</v>
          </cell>
          <cell r="T197">
            <v>40633</v>
          </cell>
          <cell r="U197">
            <v>1</v>
          </cell>
        </row>
        <row r="198">
          <cell r="A198" t="str">
            <v>H0064</v>
          </cell>
          <cell r="B198" t="str">
            <v>H</v>
          </cell>
          <cell r="C198" t="str">
            <v>Nisha</v>
          </cell>
          <cell r="D198" t="str">
            <v>Amin</v>
          </cell>
          <cell r="E198" t="str">
            <v>HR Consultant</v>
          </cell>
          <cell r="F198" t="str">
            <v>Fin &amp; Corp Services</v>
          </cell>
          <cell r="G198" t="str">
            <v>Human Resources</v>
          </cell>
          <cell r="H198" t="str">
            <v>HR</v>
          </cell>
          <cell r="I198" t="str">
            <v>Maple House</v>
          </cell>
          <cell r="J198">
            <v>35000</v>
          </cell>
          <cell r="K198" t="str">
            <v>Senior Prof/Tech Ldn</v>
          </cell>
          <cell r="L198" t="str">
            <v>F</v>
          </cell>
          <cell r="M198" t="str">
            <v>FULL-TIME EMPLOYEE.</v>
          </cell>
          <cell r="N198">
            <v>32</v>
          </cell>
          <cell r="O198" t="str">
            <v>31-40</v>
          </cell>
          <cell r="P198" t="str">
            <v>No</v>
          </cell>
          <cell r="Q198" t="str">
            <v>Asian Indian</v>
          </cell>
          <cell r="R198">
            <v>35</v>
          </cell>
          <cell r="S198">
            <v>39930</v>
          </cell>
          <cell r="U198">
            <v>1</v>
          </cell>
        </row>
        <row r="199">
          <cell r="A199" t="str">
            <v>H0166</v>
          </cell>
          <cell r="B199" t="str">
            <v>H</v>
          </cell>
          <cell r="C199" t="str">
            <v>Lisa</v>
          </cell>
          <cell r="D199" t="str">
            <v>Mohn</v>
          </cell>
          <cell r="E199" t="str">
            <v>Senior Programme Officer</v>
          </cell>
          <cell r="F199" t="str">
            <v>Programmes</v>
          </cell>
          <cell r="G199" t="str">
            <v>Investment Programmes</v>
          </cell>
          <cell r="H199" t="str">
            <v>dummy</v>
          </cell>
          <cell r="I199" t="str">
            <v>Maple House</v>
          </cell>
          <cell r="J199">
            <v>28000</v>
          </cell>
          <cell r="K199" t="str">
            <v>Admin</v>
          </cell>
          <cell r="L199" t="str">
            <v>F</v>
          </cell>
          <cell r="M199" t="str">
            <v>FIXED TERM FULL TIME</v>
          </cell>
          <cell r="N199">
            <v>32</v>
          </cell>
          <cell r="O199" t="str">
            <v>31-40</v>
          </cell>
          <cell r="P199" t="str">
            <v>No</v>
          </cell>
          <cell r="R199">
            <v>35</v>
          </cell>
          <cell r="S199">
            <v>40154</v>
          </cell>
          <cell r="T199">
            <v>40633</v>
          </cell>
          <cell r="U199">
            <v>1</v>
          </cell>
        </row>
        <row r="200">
          <cell r="A200" t="str">
            <v>H0304</v>
          </cell>
          <cell r="B200" t="str">
            <v>H</v>
          </cell>
          <cell r="C200" t="str">
            <v>Sarah</v>
          </cell>
          <cell r="D200" t="str">
            <v>Ginder</v>
          </cell>
          <cell r="E200" t="str">
            <v>Mkt Intel Analyst (Supply)</v>
          </cell>
          <cell r="F200" t="str">
            <v>Programmes</v>
          </cell>
          <cell r="G200" t="str">
            <v>Investment Analysis</v>
          </cell>
          <cell r="H200" t="str">
            <v>dummy</v>
          </cell>
          <cell r="I200" t="str">
            <v>Maple House</v>
          </cell>
          <cell r="J200">
            <v>31000</v>
          </cell>
          <cell r="K200" t="str">
            <v>Key Sup 2/Prof Trns Ldn</v>
          </cell>
          <cell r="L200" t="str">
            <v>F</v>
          </cell>
          <cell r="M200" t="str">
            <v>FULL-TIME EMPLOYEE.</v>
          </cell>
          <cell r="N200">
            <v>32</v>
          </cell>
          <cell r="O200" t="str">
            <v>31-40</v>
          </cell>
          <cell r="Q200" t="str">
            <v>White British</v>
          </cell>
          <cell r="R200">
            <v>35</v>
          </cell>
          <cell r="S200">
            <v>40280</v>
          </cell>
          <cell r="U200">
            <v>1</v>
          </cell>
          <cell r="V200">
            <v>23954</v>
          </cell>
          <cell r="W200">
            <v>34104</v>
          </cell>
        </row>
        <row r="201">
          <cell r="A201" t="str">
            <v>U1426</v>
          </cell>
          <cell r="B201" t="str">
            <v>U</v>
          </cell>
          <cell r="C201" t="str">
            <v>Rebecca</v>
          </cell>
          <cell r="D201" t="str">
            <v>Fowler</v>
          </cell>
          <cell r="E201" t="str">
            <v>Assistant Company Secretary</v>
          </cell>
          <cell r="F201" t="str">
            <v>Fin &amp; Corp Services</v>
          </cell>
          <cell r="G201" t="str">
            <v>Corporate Secretariat</v>
          </cell>
          <cell r="H201" t="str">
            <v>dummy</v>
          </cell>
          <cell r="I201" t="str">
            <v>Maple House</v>
          </cell>
          <cell r="J201">
            <v>32108</v>
          </cell>
          <cell r="K201" t="str">
            <v>Prof/Tech 4 Upper (LDN)</v>
          </cell>
          <cell r="L201" t="str">
            <v>F</v>
          </cell>
          <cell r="M201" t="str">
            <v>FULL-TIME EMPLOYEE.</v>
          </cell>
          <cell r="N201">
            <v>32</v>
          </cell>
          <cell r="O201" t="str">
            <v>31-40</v>
          </cell>
          <cell r="P201" t="str">
            <v>No</v>
          </cell>
          <cell r="Q201" t="str">
            <v>White British</v>
          </cell>
          <cell r="R201">
            <v>36</v>
          </cell>
          <cell r="S201">
            <v>38173</v>
          </cell>
          <cell r="U201">
            <v>1</v>
          </cell>
        </row>
        <row r="202">
          <cell r="A202" t="str">
            <v>U1814</v>
          </cell>
          <cell r="B202" t="str">
            <v>H</v>
          </cell>
          <cell r="C202" t="str">
            <v>Paul</v>
          </cell>
          <cell r="D202" t="str">
            <v>Dever</v>
          </cell>
          <cell r="E202" t="str">
            <v>Stock Prog &amp; Relationships Mgr</v>
          </cell>
          <cell r="F202" t="str">
            <v>Programmes</v>
          </cell>
          <cell r="G202" t="str">
            <v>Kickstart Programme</v>
          </cell>
          <cell r="H202" t="str">
            <v>dummy</v>
          </cell>
          <cell r="I202" t="str">
            <v>Maple House</v>
          </cell>
          <cell r="J202">
            <v>32670</v>
          </cell>
          <cell r="K202" t="str">
            <v>Prof/Tech</v>
          </cell>
          <cell r="L202" t="str">
            <v>M</v>
          </cell>
          <cell r="M202" t="str">
            <v>FIXED TERM FULL TIME</v>
          </cell>
          <cell r="N202">
            <v>32</v>
          </cell>
          <cell r="O202" t="str">
            <v>31-40</v>
          </cell>
          <cell r="P202" t="str">
            <v>No</v>
          </cell>
          <cell r="Q202" t="str">
            <v>White British</v>
          </cell>
          <cell r="R202">
            <v>35</v>
          </cell>
          <cell r="S202">
            <v>39706</v>
          </cell>
          <cell r="U202">
            <v>1</v>
          </cell>
        </row>
        <row r="203">
          <cell r="A203" t="str">
            <v>C1214</v>
          </cell>
          <cell r="B203" t="str">
            <v>U</v>
          </cell>
          <cell r="C203" t="str">
            <v>Ben</v>
          </cell>
          <cell r="D203" t="str">
            <v>Leslie</v>
          </cell>
          <cell r="E203" t="str">
            <v>Officer</v>
          </cell>
          <cell r="F203" t="str">
            <v>Programmes</v>
          </cell>
          <cell r="G203" t="str">
            <v>Spatial Analysis</v>
          </cell>
          <cell r="H203" t="str">
            <v>Economics &amp; Spatial Anal</v>
          </cell>
          <cell r="I203" t="str">
            <v>Milton Keynes</v>
          </cell>
          <cell r="J203">
            <v>28885</v>
          </cell>
          <cell r="K203" t="str">
            <v>Prof/Tech 4 Upper</v>
          </cell>
          <cell r="L203" t="str">
            <v>M</v>
          </cell>
          <cell r="M203" t="str">
            <v>FULL-TIME EMPLOYEE.</v>
          </cell>
          <cell r="N203">
            <v>32</v>
          </cell>
          <cell r="O203" t="str">
            <v>31-40</v>
          </cell>
          <cell r="P203" t="str">
            <v>No</v>
          </cell>
          <cell r="Q203" t="str">
            <v>White British</v>
          </cell>
          <cell r="R203">
            <v>36</v>
          </cell>
          <cell r="S203">
            <v>37043</v>
          </cell>
          <cell r="U203">
            <v>1</v>
          </cell>
        </row>
        <row r="204">
          <cell r="A204" t="str">
            <v>U1664</v>
          </cell>
          <cell r="B204" t="str">
            <v>U</v>
          </cell>
          <cell r="C204" t="str">
            <v>Helen</v>
          </cell>
          <cell r="D204" t="str">
            <v>Carvalho</v>
          </cell>
          <cell r="E204" t="str">
            <v>Communications Manager</v>
          </cell>
          <cell r="F204" t="str">
            <v>Fin &amp; Corp Services</v>
          </cell>
          <cell r="G204" t="str">
            <v>Communications &amp; Mkting</v>
          </cell>
          <cell r="H204" t="str">
            <v>dummy</v>
          </cell>
          <cell r="I204" t="str">
            <v>Milton Keynes</v>
          </cell>
          <cell r="J204">
            <v>40632</v>
          </cell>
          <cell r="K204" t="str">
            <v>Prof/Tech 2 Lower</v>
          </cell>
          <cell r="L204" t="str">
            <v>F</v>
          </cell>
          <cell r="M204" t="str">
            <v>FULL-TIME EMPLOYEE.</v>
          </cell>
          <cell r="N204">
            <v>32</v>
          </cell>
          <cell r="O204" t="str">
            <v>31-40</v>
          </cell>
          <cell r="P204" t="str">
            <v>No</v>
          </cell>
          <cell r="Q204" t="str">
            <v>White British</v>
          </cell>
          <cell r="R204">
            <v>36</v>
          </cell>
          <cell r="S204">
            <v>38972</v>
          </cell>
          <cell r="U204">
            <v>1</v>
          </cell>
        </row>
        <row r="205">
          <cell r="A205" t="str">
            <v>U1704</v>
          </cell>
          <cell r="B205" t="str">
            <v>U</v>
          </cell>
          <cell r="C205" t="str">
            <v>Sangetha</v>
          </cell>
          <cell r="D205" t="str">
            <v>Rajasingham</v>
          </cell>
          <cell r="E205" t="str">
            <v>Finance Officer</v>
          </cell>
          <cell r="F205" t="str">
            <v>Programmes</v>
          </cell>
          <cell r="G205" t="str">
            <v>MKP Str'gy, Prog &amp; Perf</v>
          </cell>
          <cell r="H205" t="str">
            <v>dummy</v>
          </cell>
          <cell r="I205" t="str">
            <v>Milton Keynes</v>
          </cell>
          <cell r="J205">
            <v>11103</v>
          </cell>
          <cell r="K205" t="str">
            <v>Admin 2 Upper</v>
          </cell>
          <cell r="L205" t="str">
            <v>F</v>
          </cell>
          <cell r="M205" t="str">
            <v>PART-TIME EMPLOYEE.</v>
          </cell>
          <cell r="N205">
            <v>32</v>
          </cell>
          <cell r="O205" t="str">
            <v>31-40</v>
          </cell>
          <cell r="P205" t="str">
            <v>No</v>
          </cell>
          <cell r="Q205" t="str">
            <v>Other Asian Background</v>
          </cell>
          <cell r="R205">
            <v>20</v>
          </cell>
          <cell r="S205">
            <v>39188</v>
          </cell>
          <cell r="U205">
            <v>0.56999999999999995</v>
          </cell>
          <cell r="V205">
            <v>19162</v>
          </cell>
          <cell r="W205">
            <v>23196</v>
          </cell>
        </row>
        <row r="206">
          <cell r="A206">
            <v>27123</v>
          </cell>
          <cell r="B206" t="str">
            <v>O</v>
          </cell>
          <cell r="C206" t="str">
            <v>Laura</v>
          </cell>
          <cell r="D206" t="str">
            <v>Webb</v>
          </cell>
          <cell r="E206" t="str">
            <v>Investment &amp; Regeneration Off</v>
          </cell>
          <cell r="F206" t="str">
            <v>London</v>
          </cell>
          <cell r="G206" t="str">
            <v>South West</v>
          </cell>
          <cell r="H206" t="str">
            <v>dummy</v>
          </cell>
          <cell r="I206" t="str">
            <v>Palestra</v>
          </cell>
          <cell r="J206">
            <v>26358</v>
          </cell>
          <cell r="K206" t="str">
            <v>Function Expert</v>
          </cell>
          <cell r="L206" t="str">
            <v>F</v>
          </cell>
          <cell r="M206" t="str">
            <v>FULL-TIME EMPLOYEE.</v>
          </cell>
          <cell r="N206">
            <v>32</v>
          </cell>
          <cell r="O206" t="str">
            <v>31-40</v>
          </cell>
          <cell r="P206" t="str">
            <v>No</v>
          </cell>
          <cell r="Q206" t="str">
            <v>White British</v>
          </cell>
          <cell r="R206">
            <v>35</v>
          </cell>
          <cell r="S206">
            <v>39028</v>
          </cell>
          <cell r="U206">
            <v>1</v>
          </cell>
          <cell r="V206">
            <v>23568</v>
          </cell>
          <cell r="W206">
            <v>37981</v>
          </cell>
        </row>
        <row r="207">
          <cell r="A207" t="str">
            <v>H0183</v>
          </cell>
          <cell r="B207" t="str">
            <v>H</v>
          </cell>
          <cell r="C207" t="str">
            <v>William</v>
          </cell>
          <cell r="D207" t="str">
            <v>Stewart</v>
          </cell>
          <cell r="E207" t="str">
            <v>Investment &amp; Regeneration Mgr</v>
          </cell>
          <cell r="F207" t="str">
            <v>London</v>
          </cell>
          <cell r="G207" t="str">
            <v>South West</v>
          </cell>
          <cell r="H207" t="str">
            <v>dummy</v>
          </cell>
          <cell r="I207" t="str">
            <v>Palestra</v>
          </cell>
          <cell r="J207">
            <v>43000</v>
          </cell>
          <cell r="K207" t="str">
            <v>Senior Prof/Tech Ldn</v>
          </cell>
          <cell r="L207" t="str">
            <v>M</v>
          </cell>
          <cell r="M207" t="str">
            <v>FULL-TIME EMPLOYEE.</v>
          </cell>
          <cell r="N207">
            <v>32</v>
          </cell>
          <cell r="O207" t="str">
            <v>31-40</v>
          </cell>
          <cell r="R207">
            <v>35</v>
          </cell>
          <cell r="S207">
            <v>40182</v>
          </cell>
          <cell r="U207">
            <v>1</v>
          </cell>
        </row>
        <row r="208">
          <cell r="A208" t="str">
            <v>H0139</v>
          </cell>
          <cell r="B208" t="str">
            <v>H</v>
          </cell>
          <cell r="C208" t="str">
            <v>Ian</v>
          </cell>
          <cell r="D208" t="str">
            <v>Steed</v>
          </cell>
          <cell r="E208" t="str">
            <v>Area Manager</v>
          </cell>
          <cell r="F208" t="str">
            <v>East &amp; South East</v>
          </cell>
          <cell r="G208" t="str">
            <v>West</v>
          </cell>
          <cell r="H208" t="str">
            <v>dummy</v>
          </cell>
          <cell r="I208" t="str">
            <v>Reading</v>
          </cell>
          <cell r="J208">
            <v>52000</v>
          </cell>
          <cell r="K208" t="str">
            <v>Team Leader</v>
          </cell>
          <cell r="L208" t="str">
            <v>M</v>
          </cell>
          <cell r="M208" t="str">
            <v>FULL-TIME EMPLOYEE.</v>
          </cell>
          <cell r="N208">
            <v>32</v>
          </cell>
          <cell r="O208" t="str">
            <v>31-40</v>
          </cell>
          <cell r="P208" t="str">
            <v>No</v>
          </cell>
          <cell r="Q208" t="str">
            <v>White British</v>
          </cell>
          <cell r="R208">
            <v>35</v>
          </cell>
          <cell r="S208">
            <v>40142</v>
          </cell>
          <cell r="U208">
            <v>1</v>
          </cell>
          <cell r="V208">
            <v>50750</v>
          </cell>
          <cell r="W208">
            <v>71050</v>
          </cell>
        </row>
        <row r="209">
          <cell r="A209" t="str">
            <v>H0181</v>
          </cell>
          <cell r="B209" t="str">
            <v>H</v>
          </cell>
          <cell r="C209" t="str">
            <v>Tom</v>
          </cell>
          <cell r="D209" t="str">
            <v>Jones</v>
          </cell>
          <cell r="E209" t="str">
            <v>Programme Manager</v>
          </cell>
          <cell r="F209" t="str">
            <v>East &amp; South East</v>
          </cell>
          <cell r="G209" t="str">
            <v>Strategy Prog &amp; Perf</v>
          </cell>
          <cell r="H209" t="str">
            <v>dummy</v>
          </cell>
          <cell r="I209" t="str">
            <v>Reading</v>
          </cell>
          <cell r="J209">
            <v>32000</v>
          </cell>
          <cell r="K209" t="str">
            <v>Prof/Tech</v>
          </cell>
          <cell r="L209" t="str">
            <v>M</v>
          </cell>
          <cell r="M209" t="str">
            <v>FULL-TIME EMPLOYEE.</v>
          </cell>
          <cell r="N209">
            <v>32</v>
          </cell>
          <cell r="O209" t="str">
            <v>31-40</v>
          </cell>
          <cell r="Q209" t="str">
            <v>White British</v>
          </cell>
          <cell r="R209">
            <v>35</v>
          </cell>
          <cell r="S209">
            <v>40182</v>
          </cell>
          <cell r="U209">
            <v>1</v>
          </cell>
        </row>
        <row r="210">
          <cell r="A210" t="str">
            <v>U1788</v>
          </cell>
          <cell r="B210" t="str">
            <v>U</v>
          </cell>
          <cell r="C210" t="str">
            <v>Lindsay</v>
          </cell>
          <cell r="D210" t="str">
            <v>Tift</v>
          </cell>
          <cell r="E210" t="str">
            <v>Investment &amp; Regeneration Mgr</v>
          </cell>
          <cell r="F210" t="str">
            <v>East &amp; South East</v>
          </cell>
          <cell r="G210" t="str">
            <v>West</v>
          </cell>
          <cell r="H210" t="str">
            <v>dummy</v>
          </cell>
          <cell r="I210" t="str">
            <v>Reading</v>
          </cell>
          <cell r="J210">
            <v>38760</v>
          </cell>
          <cell r="K210" t="str">
            <v>Prof/Tech 3 Upper</v>
          </cell>
          <cell r="L210" t="str">
            <v>F</v>
          </cell>
          <cell r="M210" t="str">
            <v>FULL-TIME EMPLOYEE.</v>
          </cell>
          <cell r="N210">
            <v>32</v>
          </cell>
          <cell r="O210" t="str">
            <v>31-40</v>
          </cell>
          <cell r="P210" t="str">
            <v>No</v>
          </cell>
          <cell r="R210">
            <v>36</v>
          </cell>
          <cell r="S210">
            <v>39615</v>
          </cell>
          <cell r="U210">
            <v>1</v>
          </cell>
        </row>
        <row r="211">
          <cell r="A211" t="str">
            <v>U1187</v>
          </cell>
          <cell r="B211" t="str">
            <v>U</v>
          </cell>
          <cell r="C211" t="str">
            <v>Steve</v>
          </cell>
          <cell r="D211" t="str">
            <v>Williams</v>
          </cell>
          <cell r="E211" t="str">
            <v>Officer</v>
          </cell>
          <cell r="F211" t="str">
            <v>Programmes</v>
          </cell>
          <cell r="G211" t="str">
            <v>Spatial Analysis</v>
          </cell>
          <cell r="H211" t="str">
            <v>Economics &amp; Spatial Anal</v>
          </cell>
          <cell r="I211" t="str">
            <v>Warrington</v>
          </cell>
          <cell r="J211">
            <v>25075</v>
          </cell>
          <cell r="K211" t="str">
            <v>Prof/Tech 4 Upper</v>
          </cell>
          <cell r="L211" t="str">
            <v>M</v>
          </cell>
          <cell r="M211" t="str">
            <v>FULL-TIME EMPLOYEE.</v>
          </cell>
          <cell r="N211">
            <v>32</v>
          </cell>
          <cell r="O211" t="str">
            <v>31-40</v>
          </cell>
          <cell r="P211" t="str">
            <v>No</v>
          </cell>
          <cell r="Q211" t="str">
            <v>White British</v>
          </cell>
          <cell r="R211">
            <v>36</v>
          </cell>
          <cell r="S211">
            <v>36892</v>
          </cell>
          <cell r="U211">
            <v>1</v>
          </cell>
        </row>
        <row r="212">
          <cell r="A212" t="str">
            <v>U1492</v>
          </cell>
          <cell r="B212" t="str">
            <v>U</v>
          </cell>
          <cell r="C212" t="str">
            <v>Claire</v>
          </cell>
          <cell r="D212" t="str">
            <v>Horrax</v>
          </cell>
          <cell r="E212" t="str">
            <v>Learning &amp; Devt Consultant</v>
          </cell>
          <cell r="F212" t="str">
            <v>Fin &amp; Corp Services</v>
          </cell>
          <cell r="G212" t="str">
            <v>Human Resources</v>
          </cell>
          <cell r="H212" t="str">
            <v>Learning &amp; Devt</v>
          </cell>
          <cell r="I212" t="str">
            <v>Warrington</v>
          </cell>
          <cell r="J212">
            <v>20105.5</v>
          </cell>
          <cell r="K212" t="str">
            <v>Prof/Tech 2 Lower</v>
          </cell>
          <cell r="L212" t="str">
            <v>F</v>
          </cell>
          <cell r="M212" t="str">
            <v>PART-TIME EMPLOYEE.</v>
          </cell>
          <cell r="N212">
            <v>32</v>
          </cell>
          <cell r="O212" t="str">
            <v>31-40</v>
          </cell>
          <cell r="P212" t="str">
            <v>No</v>
          </cell>
          <cell r="Q212" t="str">
            <v>White British</v>
          </cell>
          <cell r="R212">
            <v>18</v>
          </cell>
          <cell r="S212">
            <v>38356</v>
          </cell>
          <cell r="U212">
            <v>0.5</v>
          </cell>
        </row>
        <row r="213">
          <cell r="A213" t="str">
            <v>U1522</v>
          </cell>
          <cell r="B213" t="str">
            <v>U</v>
          </cell>
          <cell r="C213" t="str">
            <v>Emma</v>
          </cell>
          <cell r="D213" t="str">
            <v>Haughey</v>
          </cell>
          <cell r="E213" t="str">
            <v>Marketing Executive</v>
          </cell>
          <cell r="F213" t="str">
            <v>Fin &amp; Corp Services</v>
          </cell>
          <cell r="G213" t="str">
            <v>Communications &amp; Mkting</v>
          </cell>
          <cell r="H213" t="str">
            <v>dummy</v>
          </cell>
          <cell r="I213" t="str">
            <v>Warrington</v>
          </cell>
          <cell r="J213">
            <v>32051</v>
          </cell>
          <cell r="K213" t="str">
            <v>Prof/Tech 3 Middle</v>
          </cell>
          <cell r="L213" t="str">
            <v>F</v>
          </cell>
          <cell r="M213" t="str">
            <v>FULL-TIME EMPLOYEE.</v>
          </cell>
          <cell r="N213">
            <v>32</v>
          </cell>
          <cell r="O213" t="str">
            <v>31-40</v>
          </cell>
          <cell r="P213" t="str">
            <v>No</v>
          </cell>
          <cell r="Q213" t="str">
            <v>White British</v>
          </cell>
          <cell r="R213">
            <v>36</v>
          </cell>
          <cell r="S213">
            <v>38432</v>
          </cell>
          <cell r="U213">
            <v>1</v>
          </cell>
        </row>
        <row r="214">
          <cell r="A214" t="str">
            <v>U1807</v>
          </cell>
          <cell r="B214" t="str">
            <v>U</v>
          </cell>
          <cell r="C214" t="str">
            <v>Catherine</v>
          </cell>
          <cell r="D214" t="str">
            <v>Kiernan</v>
          </cell>
          <cell r="E214" t="str">
            <v>Manager</v>
          </cell>
          <cell r="F214" t="str">
            <v>Programmes</v>
          </cell>
          <cell r="G214" t="str">
            <v>Private Finance</v>
          </cell>
          <cell r="H214" t="str">
            <v>Structures &amp; Finance</v>
          </cell>
          <cell r="I214" t="str">
            <v>Warrington</v>
          </cell>
          <cell r="J214">
            <v>36646</v>
          </cell>
          <cell r="K214" t="str">
            <v>Prof/Tech 3 Upper</v>
          </cell>
          <cell r="L214" t="str">
            <v>F</v>
          </cell>
          <cell r="M214" t="str">
            <v>FULL-TIME EMPLOYEE.</v>
          </cell>
          <cell r="N214">
            <v>32</v>
          </cell>
          <cell r="O214" t="str">
            <v>31-40</v>
          </cell>
          <cell r="P214" t="str">
            <v>No</v>
          </cell>
          <cell r="R214">
            <v>36</v>
          </cell>
          <cell r="S214">
            <v>39692</v>
          </cell>
          <cell r="U214">
            <v>1</v>
          </cell>
        </row>
        <row r="215">
          <cell r="A215" t="str">
            <v>H0258</v>
          </cell>
          <cell r="B215" t="str">
            <v>H</v>
          </cell>
          <cell r="C215" t="str">
            <v>Simon</v>
          </cell>
          <cell r="D215" t="str">
            <v>West</v>
          </cell>
          <cell r="E215" t="str">
            <v>Administrator</v>
          </cell>
          <cell r="F215" t="str">
            <v>South West</v>
          </cell>
          <cell r="G215" t="str">
            <v>Strategy Prog &amp; Perf</v>
          </cell>
          <cell r="H215" t="str">
            <v>dummy</v>
          </cell>
          <cell r="I215" t="str">
            <v>Bristol</v>
          </cell>
          <cell r="J215">
            <v>18250</v>
          </cell>
          <cell r="K215" t="str">
            <v>Key Support 1</v>
          </cell>
          <cell r="L215" t="str">
            <v>M</v>
          </cell>
          <cell r="M215" t="str">
            <v>FULL-TIME EMPLOYEE.</v>
          </cell>
          <cell r="N215">
            <v>33</v>
          </cell>
          <cell r="O215" t="str">
            <v>31-40</v>
          </cell>
          <cell r="Q215" t="str">
            <v>White British</v>
          </cell>
          <cell r="R215">
            <v>35</v>
          </cell>
          <cell r="S215">
            <v>40238</v>
          </cell>
          <cell r="U215">
            <v>1</v>
          </cell>
        </row>
        <row r="216">
          <cell r="A216">
            <v>24779</v>
          </cell>
          <cell r="B216" t="str">
            <v>H</v>
          </cell>
          <cell r="C216" t="str">
            <v>John</v>
          </cell>
          <cell r="D216" t="str">
            <v>O'Mahony</v>
          </cell>
          <cell r="E216" t="str">
            <v>Head of Strategy Prog &amp; Perf</v>
          </cell>
          <cell r="F216" t="str">
            <v>East &amp; South East</v>
          </cell>
          <cell r="G216" t="str">
            <v>Strategy Prog &amp; Perf</v>
          </cell>
          <cell r="H216" t="str">
            <v>dummy</v>
          </cell>
          <cell r="I216" t="str">
            <v>Cambridge</v>
          </cell>
          <cell r="J216">
            <v>71050</v>
          </cell>
          <cell r="K216" t="str">
            <v>Head of Area</v>
          </cell>
          <cell r="L216" t="str">
            <v>M</v>
          </cell>
          <cell r="M216" t="str">
            <v>FULL-TIME EMPLOYEE.</v>
          </cell>
          <cell r="N216">
            <v>33</v>
          </cell>
          <cell r="O216" t="str">
            <v>31-40</v>
          </cell>
          <cell r="P216" t="str">
            <v>No</v>
          </cell>
          <cell r="Q216" t="str">
            <v>White British</v>
          </cell>
          <cell r="R216">
            <v>35</v>
          </cell>
          <cell r="S216">
            <v>38754</v>
          </cell>
          <cell r="U216">
            <v>1</v>
          </cell>
        </row>
        <row r="217">
          <cell r="A217" t="str">
            <v>H0231</v>
          </cell>
          <cell r="B217" t="str">
            <v>H</v>
          </cell>
          <cell r="C217" t="str">
            <v>Shelley</v>
          </cell>
          <cell r="D217" t="str">
            <v>Hall</v>
          </cell>
          <cell r="E217" t="str">
            <v>Programme Co-ordinator</v>
          </cell>
          <cell r="F217" t="str">
            <v>East &amp; South East</v>
          </cell>
          <cell r="G217" t="str">
            <v>Kickstart Programme</v>
          </cell>
          <cell r="H217" t="str">
            <v>dummy</v>
          </cell>
          <cell r="I217" t="str">
            <v>Cambridge</v>
          </cell>
          <cell r="J217">
            <v>30000</v>
          </cell>
          <cell r="K217" t="str">
            <v>Prof/Tech</v>
          </cell>
          <cell r="L217" t="str">
            <v>F</v>
          </cell>
          <cell r="M217" t="str">
            <v>FIXED TERM FULL TIME</v>
          </cell>
          <cell r="N217">
            <v>33</v>
          </cell>
          <cell r="O217" t="str">
            <v>31-40</v>
          </cell>
          <cell r="R217">
            <v>35</v>
          </cell>
          <cell r="S217">
            <v>40210</v>
          </cell>
          <cell r="T217">
            <v>40633</v>
          </cell>
          <cell r="U217">
            <v>1</v>
          </cell>
        </row>
        <row r="218">
          <cell r="A218" t="str">
            <v>H0134</v>
          </cell>
          <cell r="B218" t="str">
            <v>H</v>
          </cell>
          <cell r="C218" t="str">
            <v>Guy</v>
          </cell>
          <cell r="D218" t="str">
            <v>Bicknell</v>
          </cell>
          <cell r="E218" t="str">
            <v>Investment &amp; Regeneration Mgr</v>
          </cell>
          <cell r="F218" t="str">
            <v>Midlands</v>
          </cell>
          <cell r="G218" t="str">
            <v>South</v>
          </cell>
          <cell r="H218" t="str">
            <v>South (Technical)</v>
          </cell>
          <cell r="I218" t="str">
            <v>Corby</v>
          </cell>
          <cell r="J218">
            <v>35000</v>
          </cell>
          <cell r="K218" t="str">
            <v>Senior Prof/Tech</v>
          </cell>
          <cell r="L218" t="str">
            <v>M</v>
          </cell>
          <cell r="M218" t="str">
            <v>FULL-TIME EMPLOYEE.</v>
          </cell>
          <cell r="N218">
            <v>33</v>
          </cell>
          <cell r="O218" t="str">
            <v>31-40</v>
          </cell>
          <cell r="P218" t="str">
            <v>No</v>
          </cell>
          <cell r="Q218" t="str">
            <v>White British</v>
          </cell>
          <cell r="R218">
            <v>35</v>
          </cell>
          <cell r="S218">
            <v>40133</v>
          </cell>
          <cell r="U218">
            <v>0.97</v>
          </cell>
          <cell r="V218">
            <v>30450</v>
          </cell>
          <cell r="W218">
            <v>50750</v>
          </cell>
        </row>
        <row r="219">
          <cell r="A219">
            <v>26483</v>
          </cell>
          <cell r="B219" t="str">
            <v>O</v>
          </cell>
          <cell r="C219" t="str">
            <v>Matt</v>
          </cell>
          <cell r="D219" t="str">
            <v>Dodd</v>
          </cell>
          <cell r="E219" t="str">
            <v>Rural  &amp; Communities Manager</v>
          </cell>
          <cell r="F219" t="str">
            <v>South West</v>
          </cell>
          <cell r="G219" t="str">
            <v>Strategy Prog &amp; Perf</v>
          </cell>
          <cell r="H219" t="str">
            <v>dummy</v>
          </cell>
          <cell r="I219" t="str">
            <v>Exeter</v>
          </cell>
          <cell r="J219">
            <v>46928</v>
          </cell>
          <cell r="K219" t="str">
            <v>Manager/Specialist</v>
          </cell>
          <cell r="L219" t="str">
            <v>M</v>
          </cell>
          <cell r="M219" t="str">
            <v>FULL-TIME EMPLOYEE.</v>
          </cell>
          <cell r="N219">
            <v>33</v>
          </cell>
          <cell r="O219" t="str">
            <v>31-40</v>
          </cell>
          <cell r="P219" t="str">
            <v>No</v>
          </cell>
          <cell r="Q219" t="str">
            <v>White British</v>
          </cell>
          <cell r="R219">
            <v>35</v>
          </cell>
          <cell r="S219">
            <v>38985</v>
          </cell>
          <cell r="U219">
            <v>1</v>
          </cell>
        </row>
        <row r="220">
          <cell r="A220" t="str">
            <v>H0335</v>
          </cell>
          <cell r="B220" t="str">
            <v>H</v>
          </cell>
          <cell r="C220" t="str">
            <v>Clive</v>
          </cell>
          <cell r="D220" t="str">
            <v>D'Souza</v>
          </cell>
          <cell r="E220" t="str">
            <v>Network Analyst</v>
          </cell>
          <cell r="F220" t="str">
            <v>Fin &amp; Corp Services</v>
          </cell>
          <cell r="G220" t="str">
            <v>IT</v>
          </cell>
          <cell r="H220" t="str">
            <v>Projects</v>
          </cell>
          <cell r="I220" t="str">
            <v>Gateshead</v>
          </cell>
          <cell r="J220">
            <v>30450</v>
          </cell>
          <cell r="K220" t="str">
            <v>Prof/Tech</v>
          </cell>
          <cell r="L220" t="str">
            <v>M</v>
          </cell>
          <cell r="M220" t="str">
            <v>FULL-TIME EMPLOYEE.</v>
          </cell>
          <cell r="N220">
            <v>33</v>
          </cell>
          <cell r="O220" t="str">
            <v>31-40</v>
          </cell>
          <cell r="Q220" t="str">
            <v>Other Mixed Background</v>
          </cell>
          <cell r="R220">
            <v>35</v>
          </cell>
          <cell r="S220">
            <v>40343</v>
          </cell>
          <cell r="U220">
            <v>1</v>
          </cell>
          <cell r="V220">
            <v>30450</v>
          </cell>
          <cell r="W220">
            <v>40600</v>
          </cell>
        </row>
        <row r="221">
          <cell r="A221" t="str">
            <v>U1489</v>
          </cell>
          <cell r="B221" t="str">
            <v>H</v>
          </cell>
          <cell r="C221" t="str">
            <v>Gordon</v>
          </cell>
          <cell r="D221" t="str">
            <v>Hesketh</v>
          </cell>
          <cell r="E221" t="str">
            <v>Audit Manager</v>
          </cell>
          <cell r="F221" t="str">
            <v>Fin &amp; Corp Services</v>
          </cell>
          <cell r="G221" t="str">
            <v>Corporate Assurance</v>
          </cell>
          <cell r="H221" t="str">
            <v>dummy</v>
          </cell>
          <cell r="I221" t="str">
            <v>Gateshead</v>
          </cell>
          <cell r="J221">
            <v>50750</v>
          </cell>
          <cell r="K221" t="str">
            <v>Senior Mgr/Func Expert</v>
          </cell>
          <cell r="L221" t="str">
            <v>M</v>
          </cell>
          <cell r="M221" t="str">
            <v>FULL-TIME EMPLOYEE.</v>
          </cell>
          <cell r="N221">
            <v>33</v>
          </cell>
          <cell r="O221" t="str">
            <v>31-40</v>
          </cell>
          <cell r="P221" t="str">
            <v>No</v>
          </cell>
          <cell r="Q221" t="str">
            <v>White British</v>
          </cell>
          <cell r="R221">
            <v>35</v>
          </cell>
          <cell r="S221">
            <v>38353</v>
          </cell>
          <cell r="U221">
            <v>1</v>
          </cell>
          <cell r="V221">
            <v>50750</v>
          </cell>
          <cell r="W221">
            <v>60900</v>
          </cell>
        </row>
        <row r="222">
          <cell r="A222">
            <v>365</v>
          </cell>
          <cell r="B222" t="str">
            <v>H</v>
          </cell>
          <cell r="C222" t="str">
            <v>Jemma</v>
          </cell>
          <cell r="D222" t="str">
            <v>Basham</v>
          </cell>
          <cell r="E222" t="str">
            <v>Snr Research &amp; Knowledge Mgr</v>
          </cell>
          <cell r="F222" t="str">
            <v>Programmes</v>
          </cell>
          <cell r="G222" t="str">
            <v>ASC Strat &amp; Performance</v>
          </cell>
          <cell r="H222" t="str">
            <v>dummy</v>
          </cell>
          <cell r="I222" t="str">
            <v>Leeds</v>
          </cell>
          <cell r="J222">
            <v>43561.8</v>
          </cell>
          <cell r="K222" t="str">
            <v>Senior Mgr/Func Expert</v>
          </cell>
          <cell r="L222" t="str">
            <v>F</v>
          </cell>
          <cell r="M222" t="str">
            <v>PART-TIME EMPLOYEE.</v>
          </cell>
          <cell r="N222">
            <v>33</v>
          </cell>
          <cell r="O222" t="str">
            <v>31-40</v>
          </cell>
          <cell r="P222" t="str">
            <v>No</v>
          </cell>
          <cell r="Q222" t="str">
            <v>White British</v>
          </cell>
          <cell r="R222">
            <v>28</v>
          </cell>
          <cell r="S222">
            <v>37712</v>
          </cell>
          <cell r="U222">
            <v>0.8</v>
          </cell>
          <cell r="V222">
            <v>50750</v>
          </cell>
          <cell r="W222">
            <v>60900</v>
          </cell>
        </row>
        <row r="223">
          <cell r="A223">
            <v>26257</v>
          </cell>
          <cell r="B223" t="str">
            <v>H</v>
          </cell>
          <cell r="C223" t="str">
            <v>Jonathan</v>
          </cell>
          <cell r="D223" t="str">
            <v>Pickstone</v>
          </cell>
          <cell r="E223" t="str">
            <v>Snr Mgr (Homes/Jobs/Transport)</v>
          </cell>
          <cell r="F223" t="str">
            <v>Programmes</v>
          </cell>
          <cell r="G223" t="str">
            <v>Thames Gateway</v>
          </cell>
          <cell r="H223" t="str">
            <v>dummy</v>
          </cell>
          <cell r="I223" t="str">
            <v>Maple House</v>
          </cell>
          <cell r="J223">
            <v>44254</v>
          </cell>
          <cell r="K223" t="str">
            <v>Mgr/Snr Prof/Tech Ldn</v>
          </cell>
          <cell r="L223" t="str">
            <v>M</v>
          </cell>
          <cell r="M223" t="str">
            <v>FULL-TIME EMPLOYEE.</v>
          </cell>
          <cell r="N223">
            <v>33</v>
          </cell>
          <cell r="O223" t="str">
            <v>31-40</v>
          </cell>
          <cell r="P223" t="str">
            <v>No</v>
          </cell>
          <cell r="Q223" t="str">
            <v>White British</v>
          </cell>
          <cell r="R223">
            <v>35</v>
          </cell>
          <cell r="S223">
            <v>38992</v>
          </cell>
          <cell r="U223">
            <v>1</v>
          </cell>
        </row>
        <row r="224">
          <cell r="A224">
            <v>28627</v>
          </cell>
          <cell r="B224" t="str">
            <v>O</v>
          </cell>
          <cell r="C224" t="str">
            <v>Cynthia</v>
          </cell>
          <cell r="D224" t="str">
            <v>Brathwaite</v>
          </cell>
          <cell r="E224" t="str">
            <v>Delivery Partnerships Manager</v>
          </cell>
          <cell r="F224" t="str">
            <v>Programmes</v>
          </cell>
          <cell r="G224" t="str">
            <v>Investment Programmes</v>
          </cell>
          <cell r="H224" t="str">
            <v>Delivery Partnerships</v>
          </cell>
          <cell r="I224" t="str">
            <v>Maple House</v>
          </cell>
          <cell r="J224">
            <v>40734</v>
          </cell>
          <cell r="K224" t="str">
            <v>Manager/Specialist</v>
          </cell>
          <cell r="L224" t="str">
            <v>F</v>
          </cell>
          <cell r="M224" t="str">
            <v>FULL-TIME EMPLOYEE.</v>
          </cell>
          <cell r="N224">
            <v>33</v>
          </cell>
          <cell r="O224" t="str">
            <v>31-40</v>
          </cell>
          <cell r="P224" t="str">
            <v>No</v>
          </cell>
          <cell r="Q224" t="str">
            <v>Other Mixed Background</v>
          </cell>
          <cell r="R224">
            <v>35</v>
          </cell>
          <cell r="S224">
            <v>39686</v>
          </cell>
          <cell r="U224">
            <v>1</v>
          </cell>
        </row>
        <row r="225">
          <cell r="A225" t="str">
            <v>H0003</v>
          </cell>
          <cell r="B225" t="str">
            <v>H</v>
          </cell>
          <cell r="C225" t="str">
            <v>Perran</v>
          </cell>
          <cell r="D225" t="str">
            <v>Richards</v>
          </cell>
          <cell r="E225" t="str">
            <v>Secretariat Asst (Registry)</v>
          </cell>
          <cell r="F225" t="str">
            <v>Fin &amp; Corp Services</v>
          </cell>
          <cell r="G225" t="str">
            <v>Corporate Secretariat</v>
          </cell>
          <cell r="H225" t="str">
            <v>dummy</v>
          </cell>
          <cell r="I225" t="str">
            <v>Maple House</v>
          </cell>
          <cell r="J225">
            <v>23338</v>
          </cell>
          <cell r="K225" t="str">
            <v>Key Support 1 Ldn</v>
          </cell>
          <cell r="L225" t="str">
            <v>M</v>
          </cell>
          <cell r="M225" t="str">
            <v>FULL-TIME EMPLOYEE.</v>
          </cell>
          <cell r="N225">
            <v>33</v>
          </cell>
          <cell r="O225" t="str">
            <v>31-40</v>
          </cell>
          <cell r="P225" t="str">
            <v>No</v>
          </cell>
          <cell r="Q225" t="str">
            <v>White British</v>
          </cell>
          <cell r="R225">
            <v>35</v>
          </cell>
          <cell r="S225">
            <v>39783</v>
          </cell>
          <cell r="U225">
            <v>1</v>
          </cell>
        </row>
        <row r="226">
          <cell r="A226" t="str">
            <v>H0088</v>
          </cell>
          <cell r="B226" t="str">
            <v>H</v>
          </cell>
          <cell r="C226" t="str">
            <v>Stephen</v>
          </cell>
          <cell r="D226" t="str">
            <v>Muers</v>
          </cell>
          <cell r="E226" t="str">
            <v>Head of Strat &amp; Sustainability</v>
          </cell>
          <cell r="F226" t="str">
            <v>Executive Office</v>
          </cell>
          <cell r="G226" t="str">
            <v>Strategy&amp;Sustainability</v>
          </cell>
          <cell r="H226" t="str">
            <v>dummy</v>
          </cell>
          <cell r="I226" t="str">
            <v>Maple House</v>
          </cell>
          <cell r="J226">
            <v>84000</v>
          </cell>
          <cell r="K226" t="str">
            <v>Head of Function</v>
          </cell>
          <cell r="L226" t="str">
            <v>M</v>
          </cell>
          <cell r="M226" t="str">
            <v>FULL-TIME EMPLOYEE.</v>
          </cell>
          <cell r="N226">
            <v>33</v>
          </cell>
          <cell r="O226" t="str">
            <v>31-40</v>
          </cell>
          <cell r="P226" t="str">
            <v>No</v>
          </cell>
          <cell r="Q226" t="str">
            <v>White British</v>
          </cell>
          <cell r="R226">
            <v>35</v>
          </cell>
          <cell r="S226">
            <v>40057</v>
          </cell>
          <cell r="U226">
            <v>1</v>
          </cell>
        </row>
        <row r="227">
          <cell r="A227" t="str">
            <v>H0280</v>
          </cell>
          <cell r="B227" t="str">
            <v>H</v>
          </cell>
          <cell r="C227" t="str">
            <v>Marina</v>
          </cell>
          <cell r="D227" t="str">
            <v>Coldwell</v>
          </cell>
          <cell r="E227" t="str">
            <v>Manager</v>
          </cell>
          <cell r="F227" t="str">
            <v>Programmes</v>
          </cell>
          <cell r="G227" t="str">
            <v>Private Finance</v>
          </cell>
          <cell r="H227" t="str">
            <v>Housing PFI</v>
          </cell>
          <cell r="I227" t="str">
            <v>Maple House</v>
          </cell>
          <cell r="J227">
            <v>40600</v>
          </cell>
          <cell r="K227" t="str">
            <v>Prof/Tech London</v>
          </cell>
          <cell r="L227" t="str">
            <v>F</v>
          </cell>
          <cell r="M227" t="str">
            <v>FULL-TIME EMPLOYEE.</v>
          </cell>
          <cell r="N227">
            <v>33</v>
          </cell>
          <cell r="O227" t="str">
            <v>31-40</v>
          </cell>
          <cell r="P227" t="str">
            <v>No</v>
          </cell>
          <cell r="Q227" t="str">
            <v>White British</v>
          </cell>
          <cell r="R227">
            <v>35</v>
          </cell>
          <cell r="S227">
            <v>40255</v>
          </cell>
          <cell r="U227">
            <v>1</v>
          </cell>
          <cell r="V227">
            <v>34104</v>
          </cell>
          <cell r="W227">
            <v>44254</v>
          </cell>
        </row>
        <row r="228">
          <cell r="A228" t="str">
            <v>H0301</v>
          </cell>
          <cell r="B228" t="str">
            <v>H</v>
          </cell>
          <cell r="C228" t="str">
            <v>Rebecca</v>
          </cell>
          <cell r="D228" t="str">
            <v>Crosby</v>
          </cell>
          <cell r="E228" t="str">
            <v>Head of Internal Comms</v>
          </cell>
          <cell r="F228" t="str">
            <v>Fin &amp; Corp Services</v>
          </cell>
          <cell r="G228" t="str">
            <v>Communications &amp; Mkting</v>
          </cell>
          <cell r="H228" t="str">
            <v>dummy</v>
          </cell>
          <cell r="I228" t="str">
            <v>Maple House</v>
          </cell>
          <cell r="J228">
            <v>54404</v>
          </cell>
          <cell r="K228" t="str">
            <v>Team Leader Ldn</v>
          </cell>
          <cell r="L228" t="str">
            <v>F</v>
          </cell>
          <cell r="M228" t="str">
            <v>FULL-TIME EMPLOYEE.</v>
          </cell>
          <cell r="N228">
            <v>33</v>
          </cell>
          <cell r="O228" t="str">
            <v>31-40</v>
          </cell>
          <cell r="P228" t="str">
            <v>No</v>
          </cell>
          <cell r="Q228" t="str">
            <v>White British</v>
          </cell>
          <cell r="R228">
            <v>35</v>
          </cell>
          <cell r="S228">
            <v>40280</v>
          </cell>
          <cell r="U228">
            <v>1</v>
          </cell>
          <cell r="V228">
            <v>54404</v>
          </cell>
          <cell r="W228">
            <v>64554</v>
          </cell>
        </row>
        <row r="229">
          <cell r="A229" t="str">
            <v>U1681</v>
          </cell>
          <cell r="B229" t="str">
            <v>U</v>
          </cell>
          <cell r="C229" t="str">
            <v>Gemma</v>
          </cell>
          <cell r="D229" t="str">
            <v>Thompson</v>
          </cell>
          <cell r="E229" t="str">
            <v>Press and PR Executive</v>
          </cell>
          <cell r="F229" t="str">
            <v>Fin &amp; Corp Services</v>
          </cell>
          <cell r="G229" t="str">
            <v>Communications &amp; Mkting</v>
          </cell>
          <cell r="H229" t="str">
            <v>dummy</v>
          </cell>
          <cell r="I229" t="str">
            <v>Maple House</v>
          </cell>
          <cell r="J229">
            <v>37201</v>
          </cell>
          <cell r="K229" t="str">
            <v>Prof/Tech 3 Middle (LDN)</v>
          </cell>
          <cell r="L229" t="str">
            <v>F</v>
          </cell>
          <cell r="M229" t="str">
            <v>FULL-TIME EMPLOYEE.</v>
          </cell>
          <cell r="N229">
            <v>33</v>
          </cell>
          <cell r="O229" t="str">
            <v>31-40</v>
          </cell>
          <cell r="P229" t="str">
            <v>No</v>
          </cell>
          <cell r="Q229" t="str">
            <v>White British</v>
          </cell>
          <cell r="R229">
            <v>36</v>
          </cell>
          <cell r="S229">
            <v>39008</v>
          </cell>
          <cell r="U229">
            <v>1</v>
          </cell>
        </row>
        <row r="230">
          <cell r="A230" t="str">
            <v>U1245</v>
          </cell>
          <cell r="B230" t="str">
            <v>U</v>
          </cell>
          <cell r="C230" t="str">
            <v>Ben</v>
          </cell>
          <cell r="D230" t="str">
            <v>Ruston</v>
          </cell>
          <cell r="E230" t="str">
            <v>Investment &amp; Regeneration Mgr</v>
          </cell>
          <cell r="F230" t="str">
            <v>Programmes</v>
          </cell>
          <cell r="G230" t="str">
            <v>MK Projects</v>
          </cell>
          <cell r="H230" t="str">
            <v>dummy</v>
          </cell>
          <cell r="I230" t="str">
            <v>Milton Keynes</v>
          </cell>
          <cell r="J230">
            <v>38093</v>
          </cell>
          <cell r="K230" t="str">
            <v>Prof/Tech 3 Upper</v>
          </cell>
          <cell r="L230" t="str">
            <v>M</v>
          </cell>
          <cell r="M230" t="str">
            <v>FULL-TIME EMPLOYEE.</v>
          </cell>
          <cell r="N230">
            <v>33</v>
          </cell>
          <cell r="O230" t="str">
            <v>31-40</v>
          </cell>
          <cell r="P230" t="str">
            <v>No</v>
          </cell>
          <cell r="Q230" t="str">
            <v>White British</v>
          </cell>
          <cell r="R230">
            <v>36</v>
          </cell>
          <cell r="S230">
            <v>37258</v>
          </cell>
          <cell r="U230">
            <v>1</v>
          </cell>
          <cell r="V230">
            <v>35927</v>
          </cell>
          <cell r="W230">
            <v>43489</v>
          </cell>
        </row>
        <row r="231">
          <cell r="A231" t="str">
            <v>U1366</v>
          </cell>
          <cell r="B231" t="str">
            <v>U</v>
          </cell>
          <cell r="C231" t="str">
            <v>Christine</v>
          </cell>
          <cell r="D231" t="str">
            <v>Went</v>
          </cell>
          <cell r="E231" t="str">
            <v>Monitoring &amp; Reporting Officer</v>
          </cell>
          <cell r="F231" t="str">
            <v>Programmes</v>
          </cell>
          <cell r="G231" t="str">
            <v>ATLAS</v>
          </cell>
          <cell r="H231" t="str">
            <v>dummy</v>
          </cell>
          <cell r="I231" t="str">
            <v>Milton Keynes</v>
          </cell>
          <cell r="J231">
            <v>24333</v>
          </cell>
          <cell r="K231" t="str">
            <v>Admin 1 Middle</v>
          </cell>
          <cell r="L231" t="str">
            <v>F</v>
          </cell>
          <cell r="M231" t="str">
            <v>FULL-TIME EMPLOYEE.</v>
          </cell>
          <cell r="N231">
            <v>33</v>
          </cell>
          <cell r="O231" t="str">
            <v>31-40</v>
          </cell>
          <cell r="P231" t="str">
            <v>No</v>
          </cell>
          <cell r="Q231" t="str">
            <v>White British</v>
          </cell>
          <cell r="R231">
            <v>36</v>
          </cell>
          <cell r="S231">
            <v>38078</v>
          </cell>
          <cell r="U231">
            <v>1</v>
          </cell>
        </row>
        <row r="232">
          <cell r="A232" t="str">
            <v>U1482</v>
          </cell>
          <cell r="B232" t="str">
            <v>H</v>
          </cell>
          <cell r="C232" t="str">
            <v>Abigaile</v>
          </cell>
          <cell r="D232" t="str">
            <v>Bromfield</v>
          </cell>
          <cell r="E232" t="str">
            <v>Regional Co-ordinator</v>
          </cell>
          <cell r="F232" t="str">
            <v>Programmes</v>
          </cell>
          <cell r="G232" t="str">
            <v>ATLAS</v>
          </cell>
          <cell r="H232" t="str">
            <v>dummy</v>
          </cell>
          <cell r="I232" t="str">
            <v>Milton Keynes</v>
          </cell>
          <cell r="J232">
            <v>57205</v>
          </cell>
          <cell r="K232" t="str">
            <v>Team Leader</v>
          </cell>
          <cell r="L232" t="str">
            <v>F</v>
          </cell>
          <cell r="M232" t="str">
            <v>FULL-TIME EMPLOYEE.</v>
          </cell>
          <cell r="N232">
            <v>33</v>
          </cell>
          <cell r="O232" t="str">
            <v>31-40</v>
          </cell>
          <cell r="P232" t="str">
            <v>No</v>
          </cell>
          <cell r="Q232" t="str">
            <v>White British</v>
          </cell>
          <cell r="R232">
            <v>36</v>
          </cell>
          <cell r="S232">
            <v>38320</v>
          </cell>
          <cell r="U232">
            <v>1</v>
          </cell>
          <cell r="V232">
            <v>50750</v>
          </cell>
          <cell r="W232">
            <v>71050</v>
          </cell>
        </row>
        <row r="233">
          <cell r="A233" t="str">
            <v>U1656</v>
          </cell>
          <cell r="B233" t="str">
            <v>U</v>
          </cell>
          <cell r="C233" t="str">
            <v>Tina</v>
          </cell>
          <cell r="D233" t="str">
            <v>Surti</v>
          </cell>
          <cell r="E233" t="str">
            <v>Ext Relationships Executive</v>
          </cell>
          <cell r="F233" t="str">
            <v>Programmes</v>
          </cell>
          <cell r="G233" t="str">
            <v>Directorate Management</v>
          </cell>
          <cell r="H233" t="str">
            <v>dummy</v>
          </cell>
          <cell r="I233" t="str">
            <v>Milton Keynes</v>
          </cell>
          <cell r="J233">
            <v>31536</v>
          </cell>
          <cell r="K233" t="str">
            <v>Prof/Tech 3 Lower</v>
          </cell>
          <cell r="L233" t="str">
            <v>F</v>
          </cell>
          <cell r="M233" t="str">
            <v>FULL-TIME EMPLOYEE.</v>
          </cell>
          <cell r="N233">
            <v>33</v>
          </cell>
          <cell r="O233" t="str">
            <v>31-40</v>
          </cell>
          <cell r="P233" t="str">
            <v>No</v>
          </cell>
          <cell r="Q233" t="str">
            <v>Asian Indian</v>
          </cell>
          <cell r="R233">
            <v>36</v>
          </cell>
          <cell r="S233">
            <v>38938</v>
          </cell>
          <cell r="U233">
            <v>1</v>
          </cell>
          <cell r="V233">
            <v>26349</v>
          </cell>
          <cell r="W233">
            <v>31894</v>
          </cell>
        </row>
        <row r="234">
          <cell r="A234" t="str">
            <v>U1804</v>
          </cell>
          <cell r="B234" t="str">
            <v>U</v>
          </cell>
          <cell r="C234" t="str">
            <v>Mark</v>
          </cell>
          <cell r="D234" t="str">
            <v>Laidlow</v>
          </cell>
          <cell r="E234" t="str">
            <v>Investment &amp; Regeneration Mgr</v>
          </cell>
          <cell r="F234" t="str">
            <v>Programmes</v>
          </cell>
          <cell r="G234" t="str">
            <v>MK Projects</v>
          </cell>
          <cell r="H234" t="str">
            <v>dummy</v>
          </cell>
          <cell r="I234" t="str">
            <v>Milton Keynes</v>
          </cell>
          <cell r="J234">
            <v>39780</v>
          </cell>
          <cell r="K234" t="str">
            <v>Prof/Tech 3 Upper</v>
          </cell>
          <cell r="L234" t="str">
            <v>M</v>
          </cell>
          <cell r="M234" t="str">
            <v>FULL-TIME EMPLOYEE.</v>
          </cell>
          <cell r="N234">
            <v>33</v>
          </cell>
          <cell r="O234" t="str">
            <v>31-40</v>
          </cell>
          <cell r="P234" t="str">
            <v>No</v>
          </cell>
          <cell r="Q234" t="str">
            <v>White British</v>
          </cell>
          <cell r="R234">
            <v>36</v>
          </cell>
          <cell r="S234">
            <v>39686</v>
          </cell>
          <cell r="U234">
            <v>1</v>
          </cell>
          <cell r="V234">
            <v>35927</v>
          </cell>
          <cell r="W234">
            <v>43489</v>
          </cell>
        </row>
        <row r="235">
          <cell r="A235" t="str">
            <v>U1835</v>
          </cell>
          <cell r="B235" t="str">
            <v>U</v>
          </cell>
          <cell r="C235" t="str">
            <v>Heath</v>
          </cell>
          <cell r="D235" t="str">
            <v>Pike</v>
          </cell>
          <cell r="E235" t="str">
            <v>Facilities Transition Co-ordin</v>
          </cell>
          <cell r="F235" t="str">
            <v>Fin &amp; Corp Services</v>
          </cell>
          <cell r="G235" t="str">
            <v>Office Facilities</v>
          </cell>
          <cell r="H235" t="str">
            <v>dummy</v>
          </cell>
          <cell r="I235" t="str">
            <v>Milton Keynes</v>
          </cell>
          <cell r="J235">
            <v>26000</v>
          </cell>
          <cell r="K235" t="str">
            <v>Admin</v>
          </cell>
          <cell r="L235" t="str">
            <v>M</v>
          </cell>
          <cell r="M235" t="str">
            <v>FIXED TERM FULL TIME</v>
          </cell>
          <cell r="N235">
            <v>33</v>
          </cell>
          <cell r="O235" t="str">
            <v>31-40</v>
          </cell>
          <cell r="P235" t="str">
            <v>No</v>
          </cell>
          <cell r="Q235" t="str">
            <v>Other Mixed Background</v>
          </cell>
          <cell r="R235">
            <v>36</v>
          </cell>
          <cell r="S235">
            <v>39734</v>
          </cell>
          <cell r="U235">
            <v>1</v>
          </cell>
        </row>
        <row r="236">
          <cell r="A236" t="str">
            <v>H0161</v>
          </cell>
          <cell r="B236" t="str">
            <v>H</v>
          </cell>
          <cell r="C236" t="str">
            <v>Ian</v>
          </cell>
          <cell r="D236" t="str">
            <v>Dutton</v>
          </cell>
          <cell r="E236" t="str">
            <v>Communications Manager</v>
          </cell>
          <cell r="F236" t="str">
            <v>Fin &amp; Corp Services</v>
          </cell>
          <cell r="G236" t="str">
            <v>Communications &amp; Mkting</v>
          </cell>
          <cell r="H236" t="str">
            <v>dummy</v>
          </cell>
          <cell r="I236" t="str">
            <v>Nottingham</v>
          </cell>
          <cell r="J236">
            <v>31000</v>
          </cell>
          <cell r="K236" t="str">
            <v>Senior Prof/Tech</v>
          </cell>
          <cell r="L236" t="str">
            <v>M</v>
          </cell>
          <cell r="M236" t="str">
            <v>FULL-TIME EMPLOYEE.</v>
          </cell>
          <cell r="N236">
            <v>33</v>
          </cell>
          <cell r="O236" t="str">
            <v>31-40</v>
          </cell>
          <cell r="P236" t="str">
            <v>No</v>
          </cell>
          <cell r="R236">
            <v>35</v>
          </cell>
          <cell r="S236">
            <v>40154</v>
          </cell>
          <cell r="U236">
            <v>1</v>
          </cell>
        </row>
        <row r="237">
          <cell r="A237">
            <v>17573</v>
          </cell>
          <cell r="B237" t="str">
            <v>H</v>
          </cell>
          <cell r="C237" t="str">
            <v>Nick</v>
          </cell>
          <cell r="D237" t="str">
            <v>Taylor</v>
          </cell>
          <cell r="E237" t="str">
            <v>Head of Area</v>
          </cell>
          <cell r="F237" t="str">
            <v>London</v>
          </cell>
          <cell r="G237" t="str">
            <v>North</v>
          </cell>
          <cell r="H237" t="str">
            <v>dummy</v>
          </cell>
          <cell r="I237" t="str">
            <v>Palestra</v>
          </cell>
          <cell r="J237">
            <v>71050</v>
          </cell>
          <cell r="K237" t="str">
            <v>Head of Area</v>
          </cell>
          <cell r="L237" t="str">
            <v>M</v>
          </cell>
          <cell r="M237" t="str">
            <v>FULL-TIME EMPLOYEE.</v>
          </cell>
          <cell r="N237">
            <v>33</v>
          </cell>
          <cell r="O237" t="str">
            <v>31-40</v>
          </cell>
          <cell r="P237" t="str">
            <v>No</v>
          </cell>
          <cell r="Q237" t="str">
            <v>White British</v>
          </cell>
          <cell r="R237">
            <v>35</v>
          </cell>
          <cell r="S237">
            <v>36353</v>
          </cell>
          <cell r="U237">
            <v>1</v>
          </cell>
        </row>
        <row r="238">
          <cell r="A238" t="str">
            <v>H0206</v>
          </cell>
          <cell r="B238" t="str">
            <v>H</v>
          </cell>
          <cell r="C238" t="str">
            <v>Daniel</v>
          </cell>
          <cell r="D238" t="str">
            <v>Bridge</v>
          </cell>
          <cell r="E238" t="str">
            <v>Investment &amp; Regeneration Mgr</v>
          </cell>
          <cell r="F238" t="str">
            <v>London</v>
          </cell>
          <cell r="G238" t="str">
            <v>South East</v>
          </cell>
          <cell r="H238" t="str">
            <v>dummy</v>
          </cell>
          <cell r="I238" t="str">
            <v>Palestra</v>
          </cell>
          <cell r="J238">
            <v>42500</v>
          </cell>
          <cell r="K238" t="str">
            <v>Senior Prof/Tech Ldn</v>
          </cell>
          <cell r="L238" t="str">
            <v>M</v>
          </cell>
          <cell r="M238" t="str">
            <v>FULL-TIME EMPLOYEE.</v>
          </cell>
          <cell r="N238">
            <v>33</v>
          </cell>
          <cell r="O238" t="str">
            <v>31-40</v>
          </cell>
          <cell r="P238" t="str">
            <v>No</v>
          </cell>
          <cell r="R238">
            <v>35</v>
          </cell>
          <cell r="S238">
            <v>40196</v>
          </cell>
          <cell r="U238">
            <v>1</v>
          </cell>
        </row>
        <row r="239">
          <cell r="A239" t="str">
            <v>U1661</v>
          </cell>
          <cell r="B239" t="str">
            <v>U</v>
          </cell>
          <cell r="C239" t="str">
            <v>Jessica</v>
          </cell>
          <cell r="D239" t="str">
            <v>Laffly</v>
          </cell>
          <cell r="E239" t="str">
            <v>Marketing Manager</v>
          </cell>
          <cell r="F239" t="str">
            <v>Fin &amp; Corp Services</v>
          </cell>
          <cell r="G239" t="str">
            <v>Communications &amp; Mkting</v>
          </cell>
          <cell r="H239" t="str">
            <v>dummy</v>
          </cell>
          <cell r="I239" t="str">
            <v>Warrington</v>
          </cell>
          <cell r="J239">
            <v>22899</v>
          </cell>
          <cell r="K239" t="str">
            <v>Prof/Tech 3 Upper</v>
          </cell>
          <cell r="L239" t="str">
            <v>F</v>
          </cell>
          <cell r="M239" t="str">
            <v>FULL-TIME EMPLOYEE.</v>
          </cell>
          <cell r="N239">
            <v>33</v>
          </cell>
          <cell r="O239" t="str">
            <v>31-40</v>
          </cell>
          <cell r="P239" t="str">
            <v>No</v>
          </cell>
          <cell r="Q239" t="str">
            <v>White British</v>
          </cell>
          <cell r="R239">
            <v>21.6</v>
          </cell>
          <cell r="S239">
            <v>38964</v>
          </cell>
          <cell r="U239">
            <v>0.6</v>
          </cell>
        </row>
        <row r="240">
          <cell r="A240" t="str">
            <v>U1741</v>
          </cell>
          <cell r="B240" t="str">
            <v>U</v>
          </cell>
          <cell r="C240" t="str">
            <v>Angela</v>
          </cell>
          <cell r="D240" t="str">
            <v>De Angelis</v>
          </cell>
          <cell r="E240" t="str">
            <v>Secretary</v>
          </cell>
          <cell r="F240" t="str">
            <v>East &amp; South East</v>
          </cell>
          <cell r="G240" t="str">
            <v>East</v>
          </cell>
          <cell r="H240" t="str">
            <v>dummy</v>
          </cell>
          <cell r="I240" t="str">
            <v>Ashford</v>
          </cell>
          <cell r="J240">
            <v>19546</v>
          </cell>
          <cell r="K240" t="str">
            <v>Admin 1 Middle</v>
          </cell>
          <cell r="L240" t="str">
            <v>F</v>
          </cell>
          <cell r="M240" t="str">
            <v>PART-TIME EMPLOYEE.</v>
          </cell>
          <cell r="N240">
            <v>34</v>
          </cell>
          <cell r="O240" t="str">
            <v>31-40</v>
          </cell>
          <cell r="P240" t="str">
            <v>No</v>
          </cell>
          <cell r="Q240" t="str">
            <v>Other Mixed Background</v>
          </cell>
          <cell r="R240">
            <v>28.8</v>
          </cell>
          <cell r="S240">
            <v>39363</v>
          </cell>
          <cell r="U240">
            <v>0.8</v>
          </cell>
          <cell r="V240">
            <v>23953</v>
          </cell>
          <cell r="W240">
            <v>28996</v>
          </cell>
        </row>
        <row r="241">
          <cell r="A241" t="str">
            <v>C1142</v>
          </cell>
          <cell r="B241" t="str">
            <v>C</v>
          </cell>
          <cell r="C241" t="str">
            <v>Catherine</v>
          </cell>
          <cell r="D241" t="str">
            <v>Hawksworth</v>
          </cell>
          <cell r="E241" t="str">
            <v>Investment &amp; Regeneration Mgr</v>
          </cell>
          <cell r="F241" t="str">
            <v>Midlands</v>
          </cell>
          <cell r="G241" t="str">
            <v>West</v>
          </cell>
          <cell r="H241" t="str">
            <v>dummy</v>
          </cell>
          <cell r="I241" t="str">
            <v>Birmingham</v>
          </cell>
          <cell r="J241">
            <v>41046</v>
          </cell>
          <cell r="K241" t="str">
            <v>Prof/Tech 3 Upper</v>
          </cell>
          <cell r="L241" t="str">
            <v>F</v>
          </cell>
          <cell r="M241" t="str">
            <v>FULL-TIME EMPLOYEE.</v>
          </cell>
          <cell r="N241">
            <v>34</v>
          </cell>
          <cell r="O241" t="str">
            <v>31-40</v>
          </cell>
          <cell r="P241" t="str">
            <v>No</v>
          </cell>
          <cell r="Q241" t="str">
            <v>White British</v>
          </cell>
          <cell r="R241">
            <v>36</v>
          </cell>
          <cell r="S241">
            <v>36171</v>
          </cell>
          <cell r="U241">
            <v>1</v>
          </cell>
        </row>
        <row r="242">
          <cell r="A242" t="str">
            <v>U1268</v>
          </cell>
          <cell r="B242" t="str">
            <v>H</v>
          </cell>
          <cell r="C242" t="str">
            <v>Lucy</v>
          </cell>
          <cell r="D242" t="str">
            <v>Blasdale</v>
          </cell>
          <cell r="E242" t="str">
            <v>Area Manager</v>
          </cell>
          <cell r="F242" t="str">
            <v>Midlands</v>
          </cell>
          <cell r="G242" t="str">
            <v>West</v>
          </cell>
          <cell r="H242" t="str">
            <v>dummy</v>
          </cell>
          <cell r="I242" t="str">
            <v>Birmingham</v>
          </cell>
          <cell r="J242">
            <v>60645</v>
          </cell>
          <cell r="K242" t="str">
            <v>Team Leader</v>
          </cell>
          <cell r="L242" t="str">
            <v>F</v>
          </cell>
          <cell r="M242" t="str">
            <v>FULL-TIME EMPLOYEE.</v>
          </cell>
          <cell r="N242">
            <v>34</v>
          </cell>
          <cell r="O242" t="str">
            <v>31-40</v>
          </cell>
          <cell r="P242" t="str">
            <v>No</v>
          </cell>
          <cell r="Q242" t="str">
            <v>White British</v>
          </cell>
          <cell r="R242">
            <v>35</v>
          </cell>
          <cell r="S242">
            <v>37368</v>
          </cell>
          <cell r="U242">
            <v>1</v>
          </cell>
        </row>
        <row r="243">
          <cell r="A243" t="str">
            <v>H0295</v>
          </cell>
          <cell r="B243" t="str">
            <v>H</v>
          </cell>
          <cell r="C243" t="str">
            <v>Bill</v>
          </cell>
          <cell r="D243" t="str">
            <v>Pickles</v>
          </cell>
          <cell r="E243" t="str">
            <v>Administrator</v>
          </cell>
          <cell r="F243" t="str">
            <v>South West</v>
          </cell>
          <cell r="G243" t="str">
            <v>North</v>
          </cell>
          <cell r="H243" t="str">
            <v>dummy</v>
          </cell>
          <cell r="I243" t="str">
            <v>Bristol</v>
          </cell>
          <cell r="J243">
            <v>18250</v>
          </cell>
          <cell r="K243" t="str">
            <v>Key Support 1</v>
          </cell>
          <cell r="L243" t="str">
            <v>M</v>
          </cell>
          <cell r="M243" t="str">
            <v>FULL-TIME EMPLOYEE.</v>
          </cell>
          <cell r="N243">
            <v>34</v>
          </cell>
          <cell r="O243" t="str">
            <v>31-40</v>
          </cell>
          <cell r="Q243" t="str">
            <v>White British</v>
          </cell>
          <cell r="R243">
            <v>35</v>
          </cell>
          <cell r="S243">
            <v>40274</v>
          </cell>
          <cell r="U243">
            <v>1</v>
          </cell>
        </row>
        <row r="244">
          <cell r="A244">
            <v>28314</v>
          </cell>
          <cell r="B244" t="str">
            <v>H</v>
          </cell>
          <cell r="C244" t="str">
            <v>Scott</v>
          </cell>
          <cell r="D244" t="str">
            <v>Bailey</v>
          </cell>
          <cell r="E244" t="str">
            <v>Area Manager</v>
          </cell>
          <cell r="F244" t="str">
            <v>East &amp; South East</v>
          </cell>
          <cell r="G244" t="str">
            <v>East</v>
          </cell>
          <cell r="H244" t="str">
            <v>dummy</v>
          </cell>
          <cell r="I244" t="str">
            <v>Cambridge</v>
          </cell>
          <cell r="J244">
            <v>50750</v>
          </cell>
          <cell r="K244" t="str">
            <v>Team Leader</v>
          </cell>
          <cell r="L244" t="str">
            <v>M</v>
          </cell>
          <cell r="M244" t="str">
            <v>FULL-TIME EMPLOYEE.</v>
          </cell>
          <cell r="N244">
            <v>34</v>
          </cell>
          <cell r="O244" t="str">
            <v>31-40</v>
          </cell>
          <cell r="P244" t="str">
            <v>No</v>
          </cell>
          <cell r="Q244" t="str">
            <v>White British</v>
          </cell>
          <cell r="R244">
            <v>35</v>
          </cell>
          <cell r="S244">
            <v>39588</v>
          </cell>
          <cell r="U244">
            <v>1</v>
          </cell>
          <cell r="V244">
            <v>50750</v>
          </cell>
          <cell r="W244">
            <v>71050</v>
          </cell>
        </row>
        <row r="245">
          <cell r="A245" t="str">
            <v>U1253</v>
          </cell>
          <cell r="B245" t="str">
            <v>H</v>
          </cell>
          <cell r="C245" t="str">
            <v>Richard</v>
          </cell>
          <cell r="D245" t="str">
            <v>Beattie</v>
          </cell>
          <cell r="E245" t="str">
            <v>Snr IT Applications Developer</v>
          </cell>
          <cell r="F245" t="str">
            <v>Fin &amp; Corp Services</v>
          </cell>
          <cell r="G245" t="str">
            <v>IT</v>
          </cell>
          <cell r="H245" t="str">
            <v>Applications</v>
          </cell>
          <cell r="I245" t="str">
            <v>Gateshead</v>
          </cell>
          <cell r="J245">
            <v>41500</v>
          </cell>
          <cell r="K245" t="str">
            <v>Manager/Senior Prof/Tech</v>
          </cell>
          <cell r="L245" t="str">
            <v>M</v>
          </cell>
          <cell r="M245" t="str">
            <v>FULL-TIME EMPLOYEE.</v>
          </cell>
          <cell r="N245">
            <v>34</v>
          </cell>
          <cell r="O245" t="str">
            <v>31-40</v>
          </cell>
          <cell r="P245" t="str">
            <v>No</v>
          </cell>
          <cell r="Q245" t="str">
            <v>White British</v>
          </cell>
          <cell r="R245">
            <v>35</v>
          </cell>
          <cell r="S245">
            <v>37277</v>
          </cell>
          <cell r="U245">
            <v>1</v>
          </cell>
          <cell r="V245">
            <v>40600</v>
          </cell>
          <cell r="W245">
            <v>50750</v>
          </cell>
        </row>
        <row r="246">
          <cell r="A246" t="str">
            <v>U1703</v>
          </cell>
          <cell r="B246" t="str">
            <v>H</v>
          </cell>
          <cell r="C246" t="str">
            <v>Matthew</v>
          </cell>
          <cell r="D246" t="str">
            <v>Palmer</v>
          </cell>
          <cell r="E246" t="str">
            <v>Finance Manager</v>
          </cell>
          <cell r="F246" t="str">
            <v>Fin &amp; Corp Services</v>
          </cell>
          <cell r="G246" t="str">
            <v>Finance</v>
          </cell>
          <cell r="H246" t="str">
            <v>Account Risk &amp; Procuremt</v>
          </cell>
          <cell r="I246" t="str">
            <v>Gateshead</v>
          </cell>
          <cell r="J246">
            <v>44000</v>
          </cell>
          <cell r="K246" t="str">
            <v>Manager/Senior Prof/Tech</v>
          </cell>
          <cell r="L246" t="str">
            <v>M</v>
          </cell>
          <cell r="M246" t="str">
            <v>FULL-TIME EMPLOYEE.</v>
          </cell>
          <cell r="N246">
            <v>34</v>
          </cell>
          <cell r="O246" t="str">
            <v>31-40</v>
          </cell>
          <cell r="P246" t="str">
            <v>No</v>
          </cell>
          <cell r="Q246" t="str">
            <v>White British</v>
          </cell>
          <cell r="R246">
            <v>35</v>
          </cell>
          <cell r="S246">
            <v>39182</v>
          </cell>
          <cell r="U246">
            <v>1</v>
          </cell>
        </row>
        <row r="247">
          <cell r="A247">
            <v>684</v>
          </cell>
          <cell r="B247" t="str">
            <v>H</v>
          </cell>
          <cell r="C247" t="str">
            <v>Ross</v>
          </cell>
          <cell r="D247" t="str">
            <v>Powell</v>
          </cell>
          <cell r="E247" t="str">
            <v>Senior Finance Officer</v>
          </cell>
          <cell r="F247" t="str">
            <v>North East &amp; Yorkshire</v>
          </cell>
          <cell r="G247" t="str">
            <v>Strategy Prog &amp; Perf</v>
          </cell>
          <cell r="H247" t="str">
            <v>dummy</v>
          </cell>
          <cell r="I247" t="str">
            <v>Leeds</v>
          </cell>
          <cell r="J247">
            <v>29070</v>
          </cell>
          <cell r="K247" t="str">
            <v>Key Supt 2/Prof Trainees</v>
          </cell>
          <cell r="L247" t="str">
            <v>M</v>
          </cell>
          <cell r="M247" t="str">
            <v>FULL-TIME EMPLOYEE.</v>
          </cell>
          <cell r="N247">
            <v>34</v>
          </cell>
          <cell r="O247" t="str">
            <v>31-40</v>
          </cell>
          <cell r="P247" t="str">
            <v>No</v>
          </cell>
          <cell r="Q247" t="str">
            <v>White British</v>
          </cell>
          <cell r="R247">
            <v>35</v>
          </cell>
          <cell r="S247">
            <v>38812</v>
          </cell>
          <cell r="U247">
            <v>1</v>
          </cell>
        </row>
        <row r="248">
          <cell r="A248" t="str">
            <v>U1683</v>
          </cell>
          <cell r="B248" t="str">
            <v>U</v>
          </cell>
          <cell r="C248" t="str">
            <v>David</v>
          </cell>
          <cell r="D248" t="str">
            <v>Proudlove</v>
          </cell>
          <cell r="E248" t="str">
            <v>Investment &amp; Regeneration Mgr</v>
          </cell>
          <cell r="F248" t="str">
            <v>North West</v>
          </cell>
          <cell r="G248" t="str">
            <v>Greater Manchester</v>
          </cell>
          <cell r="H248" t="str">
            <v>dummy</v>
          </cell>
          <cell r="I248" t="str">
            <v>Manchester</v>
          </cell>
          <cell r="J248">
            <v>37552</v>
          </cell>
          <cell r="K248" t="str">
            <v>Prof/Tech 3 Upper</v>
          </cell>
          <cell r="L248" t="str">
            <v>M</v>
          </cell>
          <cell r="M248" t="str">
            <v>FULL-TIME EMPLOYEE.</v>
          </cell>
          <cell r="N248">
            <v>34</v>
          </cell>
          <cell r="O248" t="str">
            <v>31-40</v>
          </cell>
          <cell r="P248" t="str">
            <v>No</v>
          </cell>
          <cell r="Q248" t="str">
            <v>White British</v>
          </cell>
          <cell r="R248">
            <v>36</v>
          </cell>
          <cell r="S248">
            <v>39020</v>
          </cell>
          <cell r="U248">
            <v>1</v>
          </cell>
        </row>
        <row r="249">
          <cell r="A249">
            <v>21136</v>
          </cell>
          <cell r="B249" t="str">
            <v>O</v>
          </cell>
          <cell r="C249" t="str">
            <v>Barry</v>
          </cell>
          <cell r="D249" t="str">
            <v>McNulty</v>
          </cell>
          <cell r="E249" t="str">
            <v>Programme Delivery Manager</v>
          </cell>
          <cell r="F249" t="str">
            <v>Programmes</v>
          </cell>
          <cell r="G249" t="str">
            <v>Investment Programmes</v>
          </cell>
          <cell r="H249" t="str">
            <v>Affordable Hsng Delivery</v>
          </cell>
          <cell r="I249" t="str">
            <v>Maple House</v>
          </cell>
          <cell r="J249">
            <v>40734</v>
          </cell>
          <cell r="K249" t="str">
            <v>Manager/Specialist</v>
          </cell>
          <cell r="L249" t="str">
            <v>M</v>
          </cell>
          <cell r="M249" t="str">
            <v>FULL-TIME EMPLOYEE.</v>
          </cell>
          <cell r="N249">
            <v>34</v>
          </cell>
          <cell r="O249" t="str">
            <v>31-40</v>
          </cell>
          <cell r="P249" t="str">
            <v>No</v>
          </cell>
          <cell r="Q249" t="str">
            <v>White British</v>
          </cell>
          <cell r="R249">
            <v>35</v>
          </cell>
          <cell r="S249">
            <v>37872</v>
          </cell>
          <cell r="U249">
            <v>1</v>
          </cell>
        </row>
        <row r="250">
          <cell r="A250">
            <v>21338</v>
          </cell>
          <cell r="B250" t="str">
            <v>H</v>
          </cell>
          <cell r="C250" t="str">
            <v>Helen</v>
          </cell>
          <cell r="D250" t="str">
            <v>Mahon</v>
          </cell>
          <cell r="E250" t="str">
            <v>Investment Systems Team Leader</v>
          </cell>
          <cell r="F250" t="str">
            <v>Programmes</v>
          </cell>
          <cell r="G250" t="str">
            <v>Investment Programmes</v>
          </cell>
          <cell r="H250" t="str">
            <v>Investment Systems</v>
          </cell>
          <cell r="I250" t="str">
            <v>Maple House</v>
          </cell>
          <cell r="J250">
            <v>43523.199999999997</v>
          </cell>
          <cell r="K250" t="str">
            <v>Team Leader Ldn</v>
          </cell>
          <cell r="L250" t="str">
            <v>F</v>
          </cell>
          <cell r="M250" t="str">
            <v>PART-TIME EMPLOYEE.</v>
          </cell>
          <cell r="N250">
            <v>34</v>
          </cell>
          <cell r="O250" t="str">
            <v>31-40</v>
          </cell>
          <cell r="P250" t="str">
            <v>No</v>
          </cell>
          <cell r="Q250" t="str">
            <v>White British</v>
          </cell>
          <cell r="R250">
            <v>28</v>
          </cell>
          <cell r="S250">
            <v>37895</v>
          </cell>
          <cell r="U250">
            <v>0.8</v>
          </cell>
        </row>
        <row r="251">
          <cell r="A251">
            <v>27660</v>
          </cell>
          <cell r="B251" t="str">
            <v>O</v>
          </cell>
          <cell r="C251" t="str">
            <v>Dan</v>
          </cell>
          <cell r="D251" t="str">
            <v>Brown</v>
          </cell>
          <cell r="E251" t="str">
            <v>Investment Systems Manager</v>
          </cell>
          <cell r="F251" t="str">
            <v>Programmes</v>
          </cell>
          <cell r="G251" t="str">
            <v>Investment Programmes</v>
          </cell>
          <cell r="H251" t="str">
            <v>Investment Systems</v>
          </cell>
          <cell r="I251" t="str">
            <v>Maple House</v>
          </cell>
          <cell r="J251">
            <v>39000</v>
          </cell>
          <cell r="K251" t="str">
            <v>Manager/Specialist</v>
          </cell>
          <cell r="L251" t="str">
            <v>M</v>
          </cell>
          <cell r="M251" t="str">
            <v>FULL-TIME EMPLOYEE.</v>
          </cell>
          <cell r="N251">
            <v>34</v>
          </cell>
          <cell r="O251" t="str">
            <v>31-40</v>
          </cell>
          <cell r="P251" t="str">
            <v>No</v>
          </cell>
          <cell r="Q251" t="str">
            <v>White British</v>
          </cell>
          <cell r="R251">
            <v>35</v>
          </cell>
          <cell r="S251">
            <v>39335</v>
          </cell>
          <cell r="U251">
            <v>1</v>
          </cell>
        </row>
        <row r="252">
          <cell r="A252" t="str">
            <v>H0209</v>
          </cell>
          <cell r="B252" t="str">
            <v>H</v>
          </cell>
          <cell r="C252" t="str">
            <v>Matthew</v>
          </cell>
          <cell r="D252" t="str">
            <v>Giddings</v>
          </cell>
          <cell r="E252" t="str">
            <v>Manager</v>
          </cell>
          <cell r="F252" t="str">
            <v>Programmes</v>
          </cell>
          <cell r="G252" t="str">
            <v>Thames Gateway</v>
          </cell>
          <cell r="H252" t="str">
            <v>dummy</v>
          </cell>
          <cell r="I252" t="str">
            <v>Maple House</v>
          </cell>
          <cell r="J252">
            <v>37368</v>
          </cell>
          <cell r="K252" t="str">
            <v>Prof/Tech London</v>
          </cell>
          <cell r="L252" t="str">
            <v>M</v>
          </cell>
          <cell r="M252" t="str">
            <v>FULL-TIME EMPLOYEE.</v>
          </cell>
          <cell r="N252">
            <v>34</v>
          </cell>
          <cell r="O252" t="str">
            <v>31-40</v>
          </cell>
          <cell r="P252" t="str">
            <v>No</v>
          </cell>
          <cell r="Q252" t="str">
            <v>White British</v>
          </cell>
          <cell r="R252">
            <v>35</v>
          </cell>
          <cell r="S252">
            <v>40203</v>
          </cell>
          <cell r="U252">
            <v>1</v>
          </cell>
        </row>
        <row r="253">
          <cell r="A253" t="str">
            <v>U1782</v>
          </cell>
          <cell r="B253" t="str">
            <v>H</v>
          </cell>
          <cell r="C253" t="str">
            <v>Andrew</v>
          </cell>
          <cell r="D253" t="str">
            <v>Bolitho</v>
          </cell>
          <cell r="E253" t="str">
            <v>Sustainable Operations Mgr</v>
          </cell>
          <cell r="F253" t="str">
            <v>Fin &amp; Corp Services</v>
          </cell>
          <cell r="G253" t="str">
            <v>Office Facilities</v>
          </cell>
          <cell r="H253" t="str">
            <v>Office Facilities</v>
          </cell>
          <cell r="I253" t="str">
            <v>Maple House</v>
          </cell>
          <cell r="J253">
            <v>38000</v>
          </cell>
          <cell r="K253" t="str">
            <v>Prof/Tech London</v>
          </cell>
          <cell r="L253" t="str">
            <v>M</v>
          </cell>
          <cell r="M253" t="str">
            <v>FULL-TIME EMPLOYEE.</v>
          </cell>
          <cell r="N253">
            <v>34</v>
          </cell>
          <cell r="O253" t="str">
            <v>31-40</v>
          </cell>
          <cell r="P253" t="str">
            <v>No</v>
          </cell>
          <cell r="Q253" t="str">
            <v>White British</v>
          </cell>
          <cell r="R253">
            <v>35</v>
          </cell>
          <cell r="S253">
            <v>39600</v>
          </cell>
          <cell r="U253">
            <v>1</v>
          </cell>
        </row>
        <row r="254">
          <cell r="A254">
            <v>28632</v>
          </cell>
          <cell r="B254" t="str">
            <v>H</v>
          </cell>
          <cell r="C254" t="str">
            <v>Kieran</v>
          </cell>
          <cell r="D254" t="str">
            <v>Palmer</v>
          </cell>
          <cell r="E254" t="str">
            <v>Officer</v>
          </cell>
          <cell r="F254" t="str">
            <v>Programmes</v>
          </cell>
          <cell r="G254" t="str">
            <v>Spatial Analysis</v>
          </cell>
          <cell r="H254" t="str">
            <v>Economics &amp; Spatial Anal</v>
          </cell>
          <cell r="I254" t="str">
            <v>Milton Keynes</v>
          </cell>
          <cell r="J254">
            <v>28928</v>
          </cell>
          <cell r="K254" t="str">
            <v>Key Supt 2/Prof Trainees</v>
          </cell>
          <cell r="L254" t="str">
            <v>M</v>
          </cell>
          <cell r="M254" t="str">
            <v>FULL-TIME EMPLOYEE.</v>
          </cell>
          <cell r="N254">
            <v>34</v>
          </cell>
          <cell r="O254" t="str">
            <v>31-40</v>
          </cell>
          <cell r="P254" t="str">
            <v>No</v>
          </cell>
          <cell r="Q254" t="str">
            <v>White British</v>
          </cell>
          <cell r="R254">
            <v>35</v>
          </cell>
          <cell r="S254">
            <v>39722</v>
          </cell>
          <cell r="U254">
            <v>1</v>
          </cell>
          <cell r="V254">
            <v>20300</v>
          </cell>
          <cell r="W254">
            <v>30450</v>
          </cell>
        </row>
        <row r="255">
          <cell r="A255" t="str">
            <v>U1599</v>
          </cell>
          <cell r="B255" t="str">
            <v>U</v>
          </cell>
          <cell r="C255" t="str">
            <v>Jennie</v>
          </cell>
          <cell r="D255" t="str">
            <v>Selley</v>
          </cell>
          <cell r="E255" t="str">
            <v>Planning Manager</v>
          </cell>
          <cell r="F255" t="str">
            <v>Programmes</v>
          </cell>
          <cell r="G255" t="str">
            <v>MK Projects</v>
          </cell>
          <cell r="H255" t="str">
            <v>Strategic Policy &amp; Plann</v>
          </cell>
          <cell r="I255" t="str">
            <v>Milton Keynes</v>
          </cell>
          <cell r="J255">
            <v>39780</v>
          </cell>
          <cell r="K255" t="str">
            <v>Prof/Tech 3 Upper</v>
          </cell>
          <cell r="L255" t="str">
            <v>F</v>
          </cell>
          <cell r="M255" t="str">
            <v>FULL-TIME EMPLOYEE.</v>
          </cell>
          <cell r="N255">
            <v>34</v>
          </cell>
          <cell r="O255" t="str">
            <v>31-40</v>
          </cell>
          <cell r="P255" t="str">
            <v>No</v>
          </cell>
          <cell r="Q255" t="str">
            <v>White British</v>
          </cell>
          <cell r="R255">
            <v>36</v>
          </cell>
          <cell r="S255">
            <v>38656</v>
          </cell>
          <cell r="U255">
            <v>1</v>
          </cell>
          <cell r="V255">
            <v>35927</v>
          </cell>
          <cell r="W255">
            <v>43489</v>
          </cell>
        </row>
        <row r="256">
          <cell r="A256" t="str">
            <v>U1791</v>
          </cell>
          <cell r="B256" t="str">
            <v>U</v>
          </cell>
          <cell r="C256" t="str">
            <v>Barry</v>
          </cell>
          <cell r="D256" t="str">
            <v>O'Brien</v>
          </cell>
          <cell r="E256" t="str">
            <v>Investment Service Manager</v>
          </cell>
          <cell r="F256" t="str">
            <v>Programmes</v>
          </cell>
          <cell r="G256" t="str">
            <v>MK Inward Investment</v>
          </cell>
          <cell r="H256" t="str">
            <v>dummy</v>
          </cell>
          <cell r="I256" t="str">
            <v>Milton Keynes</v>
          </cell>
          <cell r="J256">
            <v>39585</v>
          </cell>
          <cell r="K256" t="str">
            <v>Prof/Tech 3 Upper</v>
          </cell>
          <cell r="L256" t="str">
            <v>M</v>
          </cell>
          <cell r="M256" t="str">
            <v>FULL-TIME EMPLOYEE.</v>
          </cell>
          <cell r="N256">
            <v>34</v>
          </cell>
          <cell r="O256" t="str">
            <v>31-40</v>
          </cell>
          <cell r="P256" t="str">
            <v>No</v>
          </cell>
          <cell r="Q256" t="str">
            <v>White British</v>
          </cell>
          <cell r="R256">
            <v>36</v>
          </cell>
          <cell r="S256">
            <v>39636</v>
          </cell>
          <cell r="U256">
            <v>1</v>
          </cell>
          <cell r="V256">
            <v>35927</v>
          </cell>
          <cell r="W256">
            <v>43489</v>
          </cell>
        </row>
        <row r="257">
          <cell r="A257" t="str">
            <v>U1282</v>
          </cell>
          <cell r="B257" t="str">
            <v>U</v>
          </cell>
          <cell r="C257" t="str">
            <v>Judith</v>
          </cell>
          <cell r="D257" t="str">
            <v>Hewitt</v>
          </cell>
          <cell r="E257" t="str">
            <v>Communications Manager</v>
          </cell>
          <cell r="F257" t="str">
            <v>Fin &amp; Corp Services</v>
          </cell>
          <cell r="G257" t="str">
            <v>Communications &amp; Mkting</v>
          </cell>
          <cell r="H257" t="str">
            <v>dummy</v>
          </cell>
          <cell r="I257" t="str">
            <v>Palestra</v>
          </cell>
          <cell r="J257">
            <v>45785</v>
          </cell>
          <cell r="K257" t="str">
            <v>Prof/Tech 2 Lower (LDN)</v>
          </cell>
          <cell r="L257" t="str">
            <v>F</v>
          </cell>
          <cell r="M257" t="str">
            <v>FULL-TIME EMPLOYEE.</v>
          </cell>
          <cell r="N257">
            <v>34</v>
          </cell>
          <cell r="O257" t="str">
            <v>31-40</v>
          </cell>
          <cell r="P257" t="str">
            <v>No</v>
          </cell>
          <cell r="Q257" t="str">
            <v>White British</v>
          </cell>
          <cell r="R257">
            <v>36</v>
          </cell>
          <cell r="S257">
            <v>37454</v>
          </cell>
          <cell r="U257">
            <v>1</v>
          </cell>
        </row>
        <row r="258">
          <cell r="A258" t="str">
            <v>U1657</v>
          </cell>
          <cell r="B258" t="str">
            <v>U</v>
          </cell>
          <cell r="C258" t="str">
            <v>Sandra</v>
          </cell>
          <cell r="D258" t="str">
            <v>Stubenrauch</v>
          </cell>
          <cell r="E258" t="str">
            <v>Investment &amp; Regeneration Mgr</v>
          </cell>
          <cell r="F258" t="str">
            <v>London</v>
          </cell>
          <cell r="G258" t="str">
            <v>North</v>
          </cell>
          <cell r="H258" t="str">
            <v>dummy</v>
          </cell>
          <cell r="I258" t="str">
            <v>Palestra</v>
          </cell>
          <cell r="J258">
            <v>32043</v>
          </cell>
          <cell r="K258" t="str">
            <v>Prof/Tech 3 Upper</v>
          </cell>
          <cell r="L258" t="str">
            <v>F</v>
          </cell>
          <cell r="M258" t="str">
            <v>PART-TIME EMPLOYEE.</v>
          </cell>
          <cell r="N258">
            <v>34</v>
          </cell>
          <cell r="O258" t="str">
            <v>31-40</v>
          </cell>
          <cell r="P258" t="str">
            <v>No</v>
          </cell>
          <cell r="Q258" t="str">
            <v>Other White Background</v>
          </cell>
          <cell r="R258">
            <v>27</v>
          </cell>
          <cell r="S258">
            <v>38964</v>
          </cell>
          <cell r="U258">
            <v>0.75</v>
          </cell>
          <cell r="V258">
            <v>35927</v>
          </cell>
          <cell r="W258">
            <v>43489</v>
          </cell>
        </row>
        <row r="259">
          <cell r="A259" t="str">
            <v>U1040</v>
          </cell>
          <cell r="B259" t="str">
            <v>U</v>
          </cell>
          <cell r="C259" t="str">
            <v>Donna</v>
          </cell>
          <cell r="D259" t="str">
            <v>Hilton</v>
          </cell>
          <cell r="E259" t="str">
            <v>Receptionist</v>
          </cell>
          <cell r="F259" t="str">
            <v>Fin &amp; Corp Services</v>
          </cell>
          <cell r="G259" t="str">
            <v>Office Facilities</v>
          </cell>
          <cell r="H259" t="str">
            <v>Office Facilities</v>
          </cell>
          <cell r="I259" t="str">
            <v>Warrington</v>
          </cell>
          <cell r="J259">
            <v>6757</v>
          </cell>
          <cell r="K259" t="str">
            <v>Admin 3</v>
          </cell>
          <cell r="L259" t="str">
            <v>F</v>
          </cell>
          <cell r="M259" t="str">
            <v>PART-TIME EMPLOYEE.</v>
          </cell>
          <cell r="N259">
            <v>34</v>
          </cell>
          <cell r="O259" t="str">
            <v>31-40</v>
          </cell>
          <cell r="P259" t="str">
            <v>No</v>
          </cell>
          <cell r="Q259" t="str">
            <v>White British</v>
          </cell>
          <cell r="R259">
            <v>16</v>
          </cell>
          <cell r="S259">
            <v>36101</v>
          </cell>
          <cell r="U259">
            <v>0.44</v>
          </cell>
        </row>
        <row r="260">
          <cell r="A260" t="str">
            <v>U1419</v>
          </cell>
          <cell r="B260" t="str">
            <v>U</v>
          </cell>
          <cell r="C260" t="str">
            <v>Paul</v>
          </cell>
          <cell r="D260" t="str">
            <v>Gascoine</v>
          </cell>
          <cell r="E260" t="str">
            <v>Investment &amp; Regeneration Mgr</v>
          </cell>
          <cell r="F260" t="str">
            <v>Midlands</v>
          </cell>
          <cell r="G260" t="str">
            <v>Central</v>
          </cell>
          <cell r="H260" t="str">
            <v>dummy</v>
          </cell>
          <cell r="I260" t="str">
            <v>Birmingham</v>
          </cell>
          <cell r="J260">
            <v>37845</v>
          </cell>
          <cell r="K260" t="str">
            <v>Prof/Tech 3 Upper</v>
          </cell>
          <cell r="L260" t="str">
            <v>M</v>
          </cell>
          <cell r="M260" t="str">
            <v>FULL-TIME EMPLOYEE.</v>
          </cell>
          <cell r="N260">
            <v>35</v>
          </cell>
          <cell r="O260" t="str">
            <v>31-40</v>
          </cell>
          <cell r="P260" t="str">
            <v>No</v>
          </cell>
          <cell r="Q260" t="str">
            <v>White British</v>
          </cell>
          <cell r="R260">
            <v>36</v>
          </cell>
          <cell r="S260">
            <v>38182</v>
          </cell>
          <cell r="U260">
            <v>1</v>
          </cell>
        </row>
        <row r="261">
          <cell r="A261" t="str">
            <v>H0255</v>
          </cell>
          <cell r="B261" t="str">
            <v>H</v>
          </cell>
          <cell r="C261" t="str">
            <v>Ben</v>
          </cell>
          <cell r="D261" t="str">
            <v>Lowndes</v>
          </cell>
          <cell r="E261" t="str">
            <v>Communications Manager</v>
          </cell>
          <cell r="F261" t="str">
            <v>Fin &amp; Corp Services</v>
          </cell>
          <cell r="G261" t="str">
            <v>Communications &amp; Mkting</v>
          </cell>
          <cell r="H261" t="str">
            <v>dummy</v>
          </cell>
          <cell r="I261" t="str">
            <v>Bristol</v>
          </cell>
          <cell r="J261">
            <v>38500</v>
          </cell>
          <cell r="K261" t="str">
            <v>Senior Prof/Tech</v>
          </cell>
          <cell r="L261" t="str">
            <v>M</v>
          </cell>
          <cell r="M261" t="str">
            <v>FULL-TIME EMPLOYEE.</v>
          </cell>
          <cell r="N261">
            <v>35</v>
          </cell>
          <cell r="O261" t="str">
            <v>31-40</v>
          </cell>
          <cell r="P261" t="str">
            <v>No</v>
          </cell>
          <cell r="R261">
            <v>35</v>
          </cell>
          <cell r="S261">
            <v>40238</v>
          </cell>
          <cell r="U261">
            <v>1</v>
          </cell>
        </row>
        <row r="262">
          <cell r="A262">
            <v>26247</v>
          </cell>
          <cell r="B262" t="str">
            <v>O</v>
          </cell>
          <cell r="C262" t="str">
            <v>Zankhna</v>
          </cell>
          <cell r="D262" t="str">
            <v>Bhatt-Naithani</v>
          </cell>
          <cell r="E262" t="str">
            <v>Senior Information Officer</v>
          </cell>
          <cell r="F262" t="str">
            <v>East &amp; South East</v>
          </cell>
          <cell r="G262" t="str">
            <v>Strategy Prog &amp; Perf</v>
          </cell>
          <cell r="H262" t="str">
            <v>dummy</v>
          </cell>
          <cell r="I262" t="str">
            <v>Cambridge</v>
          </cell>
          <cell r="J262">
            <v>29938</v>
          </cell>
          <cell r="K262" t="str">
            <v>Function Expert</v>
          </cell>
          <cell r="L262" t="str">
            <v>F</v>
          </cell>
          <cell r="M262" t="str">
            <v>FULL-TIME EMPLOYEE.</v>
          </cell>
          <cell r="N262">
            <v>35</v>
          </cell>
          <cell r="O262" t="str">
            <v>31-40</v>
          </cell>
          <cell r="P262" t="str">
            <v>No</v>
          </cell>
          <cell r="Q262" t="str">
            <v>Asian Indian</v>
          </cell>
          <cell r="R262">
            <v>35</v>
          </cell>
          <cell r="S262">
            <v>39022</v>
          </cell>
          <cell r="U262">
            <v>1</v>
          </cell>
          <cell r="V262">
            <v>23568</v>
          </cell>
          <cell r="W262">
            <v>37981</v>
          </cell>
        </row>
        <row r="263">
          <cell r="A263" t="str">
            <v>H0334</v>
          </cell>
          <cell r="B263" t="str">
            <v>H</v>
          </cell>
          <cell r="C263" t="str">
            <v>Stephen</v>
          </cell>
          <cell r="D263" t="str">
            <v>Baldry</v>
          </cell>
          <cell r="E263" t="str">
            <v>Investment &amp; Regeneration Mgr</v>
          </cell>
          <cell r="F263" t="str">
            <v>East &amp; South East</v>
          </cell>
          <cell r="G263" t="str">
            <v>East</v>
          </cell>
          <cell r="H263" t="str">
            <v>dummy</v>
          </cell>
          <cell r="I263" t="str">
            <v>Cambridge</v>
          </cell>
          <cell r="J263">
            <v>33000</v>
          </cell>
          <cell r="K263" t="str">
            <v>Senior Prof/Tech</v>
          </cell>
          <cell r="L263" t="str">
            <v>M</v>
          </cell>
          <cell r="M263" t="str">
            <v>FULL-TIME EMPLOYEE.</v>
          </cell>
          <cell r="N263">
            <v>35</v>
          </cell>
          <cell r="O263" t="str">
            <v>31-40</v>
          </cell>
          <cell r="Q263" t="str">
            <v>White British</v>
          </cell>
          <cell r="R263">
            <v>35</v>
          </cell>
          <cell r="S263">
            <v>40350</v>
          </cell>
          <cell r="U263">
            <v>1</v>
          </cell>
          <cell r="V263">
            <v>30450</v>
          </cell>
          <cell r="W263">
            <v>40600</v>
          </cell>
        </row>
        <row r="264">
          <cell r="A264" t="str">
            <v>U1611</v>
          </cell>
          <cell r="B264" t="str">
            <v>U</v>
          </cell>
          <cell r="C264" t="str">
            <v>Matthew</v>
          </cell>
          <cell r="D264" t="str">
            <v>Stead</v>
          </cell>
          <cell r="E264" t="str">
            <v>Investment &amp; Regeneration Mgr</v>
          </cell>
          <cell r="F264" t="str">
            <v>South West</v>
          </cell>
          <cell r="G264" t="str">
            <v>South</v>
          </cell>
          <cell r="H264" t="str">
            <v>dummy</v>
          </cell>
          <cell r="I264" t="str">
            <v>Exeter</v>
          </cell>
          <cell r="J264">
            <v>39379</v>
          </cell>
          <cell r="K264" t="str">
            <v>Prof/Tech 3 Upper</v>
          </cell>
          <cell r="L264" t="str">
            <v>M</v>
          </cell>
          <cell r="M264" t="str">
            <v>FULL-TIME EMPLOYEE.</v>
          </cell>
          <cell r="N264">
            <v>35</v>
          </cell>
          <cell r="O264" t="str">
            <v>31-40</v>
          </cell>
          <cell r="P264" t="str">
            <v>No</v>
          </cell>
          <cell r="Q264" t="str">
            <v>White British</v>
          </cell>
          <cell r="R264">
            <v>36</v>
          </cell>
          <cell r="S264">
            <v>38644</v>
          </cell>
          <cell r="U264">
            <v>1</v>
          </cell>
        </row>
        <row r="265">
          <cell r="A265" t="str">
            <v>H0027</v>
          </cell>
          <cell r="B265" t="str">
            <v>H</v>
          </cell>
          <cell r="C265" t="str">
            <v>Robert</v>
          </cell>
          <cell r="D265" t="str">
            <v>Procter</v>
          </cell>
          <cell r="E265" t="str">
            <v>Snr Corp Finance Mgr</v>
          </cell>
          <cell r="F265" t="str">
            <v>Fin &amp; Corp Services</v>
          </cell>
          <cell r="G265" t="str">
            <v>Finance</v>
          </cell>
          <cell r="H265" t="str">
            <v>Account Risk &amp; Procuremt</v>
          </cell>
          <cell r="I265" t="str">
            <v>Gateshead</v>
          </cell>
          <cell r="J265">
            <v>55000</v>
          </cell>
          <cell r="K265" t="str">
            <v>Senior Mgr/Func Expert</v>
          </cell>
          <cell r="L265" t="str">
            <v>M</v>
          </cell>
          <cell r="M265" t="str">
            <v>FULL-TIME EMPLOYEE.</v>
          </cell>
          <cell r="N265">
            <v>35</v>
          </cell>
          <cell r="O265" t="str">
            <v>31-40</v>
          </cell>
          <cell r="P265" t="str">
            <v>No</v>
          </cell>
          <cell r="Q265" t="str">
            <v>White British</v>
          </cell>
          <cell r="R265">
            <v>35</v>
          </cell>
          <cell r="S265">
            <v>39797</v>
          </cell>
          <cell r="U265">
            <v>0.97</v>
          </cell>
          <cell r="V265">
            <v>50750</v>
          </cell>
          <cell r="W265">
            <v>60900</v>
          </cell>
        </row>
        <row r="266">
          <cell r="A266" t="str">
            <v>U1706</v>
          </cell>
          <cell r="B266" t="str">
            <v>H</v>
          </cell>
          <cell r="C266" t="str">
            <v>Carole</v>
          </cell>
          <cell r="D266" t="str">
            <v>Browne</v>
          </cell>
          <cell r="E266" t="str">
            <v>Senior Accountant</v>
          </cell>
          <cell r="F266" t="str">
            <v>Fin &amp; Corp Services</v>
          </cell>
          <cell r="G266" t="str">
            <v>Finance</v>
          </cell>
          <cell r="H266" t="str">
            <v>Account Risk &amp; Procuremt</v>
          </cell>
          <cell r="I266" t="str">
            <v>Gateshead</v>
          </cell>
          <cell r="J266">
            <v>30450</v>
          </cell>
          <cell r="K266" t="str">
            <v>Senior Prof/Tech</v>
          </cell>
          <cell r="L266" t="str">
            <v>F</v>
          </cell>
          <cell r="M266" t="str">
            <v>FULL-TIME EMPLOYEE.</v>
          </cell>
          <cell r="N266">
            <v>35</v>
          </cell>
          <cell r="O266" t="str">
            <v>31-40</v>
          </cell>
          <cell r="P266" t="str">
            <v>Yes</v>
          </cell>
          <cell r="Q266" t="str">
            <v>White British</v>
          </cell>
          <cell r="R266">
            <v>35</v>
          </cell>
          <cell r="S266">
            <v>39195</v>
          </cell>
          <cell r="U266">
            <v>1</v>
          </cell>
        </row>
        <row r="267">
          <cell r="A267">
            <v>688</v>
          </cell>
          <cell r="B267" t="str">
            <v>H</v>
          </cell>
          <cell r="C267" t="str">
            <v>Sarah</v>
          </cell>
          <cell r="D267" t="str">
            <v>Davies</v>
          </cell>
          <cell r="E267" t="str">
            <v>Secretary</v>
          </cell>
          <cell r="F267" t="str">
            <v>Programmes</v>
          </cell>
          <cell r="G267" t="str">
            <v>ASC Operations</v>
          </cell>
          <cell r="H267" t="str">
            <v>dummy</v>
          </cell>
          <cell r="I267" t="str">
            <v>Leeds</v>
          </cell>
          <cell r="J267">
            <v>27355</v>
          </cell>
          <cell r="K267" t="str">
            <v>Key Support 1</v>
          </cell>
          <cell r="L267" t="str">
            <v>F</v>
          </cell>
          <cell r="M267" t="str">
            <v>FULL-TIME EMPLOYEE.</v>
          </cell>
          <cell r="N267">
            <v>35</v>
          </cell>
          <cell r="O267" t="str">
            <v>31-40</v>
          </cell>
          <cell r="P267" t="str">
            <v>No</v>
          </cell>
          <cell r="Q267" t="str">
            <v>White British</v>
          </cell>
          <cell r="R267">
            <v>35</v>
          </cell>
          <cell r="S267">
            <v>38839</v>
          </cell>
          <cell r="U267">
            <v>1</v>
          </cell>
        </row>
        <row r="268">
          <cell r="A268" t="str">
            <v>U1798</v>
          </cell>
          <cell r="B268" t="str">
            <v>U</v>
          </cell>
          <cell r="C268" t="str">
            <v>Deb</v>
          </cell>
          <cell r="D268" t="str">
            <v>Upadhyaya</v>
          </cell>
          <cell r="E268" t="str">
            <v>UDN Specialist</v>
          </cell>
          <cell r="F268" t="str">
            <v>Programmes</v>
          </cell>
          <cell r="G268" t="str">
            <v>ATLAS</v>
          </cell>
          <cell r="H268" t="str">
            <v>dummy</v>
          </cell>
          <cell r="I268" t="str">
            <v>Leeds</v>
          </cell>
          <cell r="J268">
            <v>48960</v>
          </cell>
          <cell r="K268" t="str">
            <v>Prof/Tech 2 Upper</v>
          </cell>
          <cell r="L268" t="str">
            <v>M</v>
          </cell>
          <cell r="M268" t="str">
            <v>FULL-TIME EMPLOYEE.</v>
          </cell>
          <cell r="N268">
            <v>35</v>
          </cell>
          <cell r="O268" t="str">
            <v>31-40</v>
          </cell>
          <cell r="P268" t="str">
            <v>No</v>
          </cell>
          <cell r="Q268" t="str">
            <v>Asian Indian</v>
          </cell>
          <cell r="R268">
            <v>36</v>
          </cell>
          <cell r="S268">
            <v>39664</v>
          </cell>
          <cell r="U268">
            <v>1</v>
          </cell>
        </row>
        <row r="269">
          <cell r="A269">
            <v>28594</v>
          </cell>
          <cell r="B269" t="str">
            <v>H</v>
          </cell>
          <cell r="C269" t="str">
            <v>Kalpana</v>
          </cell>
          <cell r="D269" t="str">
            <v>Kadwey</v>
          </cell>
          <cell r="E269" t="str">
            <v>Database Administrator</v>
          </cell>
          <cell r="F269" t="str">
            <v>Fin &amp; Corp Services</v>
          </cell>
          <cell r="G269" t="str">
            <v>IT</v>
          </cell>
          <cell r="H269" t="str">
            <v>Infra &amp; Info Security</v>
          </cell>
          <cell r="I269" t="str">
            <v>Maple House</v>
          </cell>
          <cell r="J269">
            <v>34104</v>
          </cell>
          <cell r="K269" t="str">
            <v>Prof/Tech London</v>
          </cell>
          <cell r="L269" t="str">
            <v>F</v>
          </cell>
          <cell r="M269" t="str">
            <v>FULL-TIME EMPLOYEE.</v>
          </cell>
          <cell r="N269">
            <v>35</v>
          </cell>
          <cell r="O269" t="str">
            <v>31-40</v>
          </cell>
          <cell r="R269">
            <v>35</v>
          </cell>
          <cell r="S269">
            <v>39624</v>
          </cell>
          <cell r="U269">
            <v>1</v>
          </cell>
        </row>
        <row r="270">
          <cell r="A270" t="str">
            <v>U1172</v>
          </cell>
          <cell r="B270" t="str">
            <v>U</v>
          </cell>
          <cell r="C270" t="str">
            <v>Simon</v>
          </cell>
          <cell r="D270" t="str">
            <v>Dancer</v>
          </cell>
          <cell r="E270" t="str">
            <v>Manager</v>
          </cell>
          <cell r="F270" t="str">
            <v>Programmes</v>
          </cell>
          <cell r="G270" t="str">
            <v>New Business &amp; Economics</v>
          </cell>
          <cell r="H270" t="str">
            <v>Economics &amp; Spatial Anal</v>
          </cell>
          <cell r="I270" t="str">
            <v>Maple House</v>
          </cell>
          <cell r="J270">
            <v>47989</v>
          </cell>
          <cell r="K270" t="str">
            <v>Prof/Tech 3 Upper (LDN)</v>
          </cell>
          <cell r="L270" t="str">
            <v>M</v>
          </cell>
          <cell r="M270" t="str">
            <v>FULL-TIME EMPLOYEE.</v>
          </cell>
          <cell r="N270">
            <v>35</v>
          </cell>
          <cell r="O270" t="str">
            <v>31-40</v>
          </cell>
          <cell r="P270" t="str">
            <v>No</v>
          </cell>
          <cell r="Q270" t="str">
            <v>White British</v>
          </cell>
          <cell r="R270">
            <v>36</v>
          </cell>
          <cell r="S270">
            <v>36745</v>
          </cell>
          <cell r="U270">
            <v>1</v>
          </cell>
        </row>
        <row r="271">
          <cell r="A271" t="str">
            <v>U1289</v>
          </cell>
          <cell r="B271" t="str">
            <v>U</v>
          </cell>
          <cell r="C271" t="str">
            <v>Georgina</v>
          </cell>
          <cell r="D271" t="str">
            <v>Burke</v>
          </cell>
          <cell r="E271" t="str">
            <v>Marketing Manager</v>
          </cell>
          <cell r="F271" t="str">
            <v>Fin &amp; Corp Services</v>
          </cell>
          <cell r="G271" t="str">
            <v>Communications &amp; Mkting</v>
          </cell>
          <cell r="H271" t="str">
            <v>dummy</v>
          </cell>
          <cell r="I271" t="str">
            <v>Maple House</v>
          </cell>
          <cell r="J271">
            <v>33828</v>
          </cell>
          <cell r="K271" t="str">
            <v>Prof/Tech London</v>
          </cell>
          <cell r="L271" t="str">
            <v>F</v>
          </cell>
          <cell r="M271" t="str">
            <v>PART-TIME EMPLOYEE.</v>
          </cell>
          <cell r="N271">
            <v>35</v>
          </cell>
          <cell r="O271" t="str">
            <v>31-40</v>
          </cell>
          <cell r="P271" t="str">
            <v>No</v>
          </cell>
          <cell r="Q271" t="str">
            <v>White British</v>
          </cell>
          <cell r="R271">
            <v>28.8</v>
          </cell>
          <cell r="S271">
            <v>37487</v>
          </cell>
          <cell r="U271">
            <v>0.8</v>
          </cell>
        </row>
        <row r="272">
          <cell r="A272" t="str">
            <v>C0071</v>
          </cell>
          <cell r="B272" t="str">
            <v>C</v>
          </cell>
          <cell r="C272" t="str">
            <v>Claire</v>
          </cell>
          <cell r="D272" t="str">
            <v>O'Leary</v>
          </cell>
          <cell r="E272" t="str">
            <v>Monitoring &amp; Reporting Officer</v>
          </cell>
          <cell r="F272" t="str">
            <v>Programmes</v>
          </cell>
          <cell r="G272" t="str">
            <v>MKP Str'gy, Prog &amp; Perf</v>
          </cell>
          <cell r="H272" t="str">
            <v>dummy</v>
          </cell>
          <cell r="I272" t="str">
            <v>Milton Keynes</v>
          </cell>
          <cell r="J272">
            <v>29084</v>
          </cell>
          <cell r="K272" t="str">
            <v>Admin 1 Middle</v>
          </cell>
          <cell r="L272" t="str">
            <v>F</v>
          </cell>
          <cell r="M272" t="str">
            <v>FULL-TIME EMPLOYEE.</v>
          </cell>
          <cell r="N272">
            <v>35</v>
          </cell>
          <cell r="O272" t="str">
            <v>31-40</v>
          </cell>
          <cell r="P272" t="str">
            <v>No</v>
          </cell>
          <cell r="Q272" t="str">
            <v>White British</v>
          </cell>
          <cell r="R272">
            <v>36</v>
          </cell>
          <cell r="S272">
            <v>35807</v>
          </cell>
          <cell r="U272">
            <v>1</v>
          </cell>
          <cell r="V272">
            <v>23953</v>
          </cell>
          <cell r="W272">
            <v>28996</v>
          </cell>
        </row>
        <row r="273">
          <cell r="A273" t="str">
            <v>C1060</v>
          </cell>
          <cell r="B273" t="str">
            <v>H</v>
          </cell>
          <cell r="C273" t="str">
            <v>Natalie</v>
          </cell>
          <cell r="D273" t="str">
            <v>Wesley</v>
          </cell>
          <cell r="E273" t="str">
            <v>Infrastructure &amp; Devt Manager</v>
          </cell>
          <cell r="F273" t="str">
            <v>Programmes</v>
          </cell>
          <cell r="G273" t="str">
            <v>Spatial Analysis</v>
          </cell>
          <cell r="H273" t="str">
            <v>Economics &amp; Spatial Anal</v>
          </cell>
          <cell r="I273" t="str">
            <v>Milton Keynes</v>
          </cell>
          <cell r="J273">
            <v>37857</v>
          </cell>
          <cell r="K273" t="str">
            <v>Senior Prof/Tech</v>
          </cell>
          <cell r="L273" t="str">
            <v>F</v>
          </cell>
          <cell r="M273" t="str">
            <v>FULL-TIME EMPLOYEE.</v>
          </cell>
          <cell r="N273">
            <v>35</v>
          </cell>
          <cell r="O273" t="str">
            <v>31-40</v>
          </cell>
          <cell r="P273" t="str">
            <v>No</v>
          </cell>
          <cell r="Q273" t="str">
            <v>White British</v>
          </cell>
          <cell r="R273">
            <v>35</v>
          </cell>
          <cell r="S273">
            <v>35886</v>
          </cell>
          <cell r="U273">
            <v>1</v>
          </cell>
          <cell r="V273">
            <v>30450</v>
          </cell>
          <cell r="W273">
            <v>50750</v>
          </cell>
        </row>
        <row r="274">
          <cell r="A274" t="str">
            <v>H0079</v>
          </cell>
          <cell r="B274" t="str">
            <v>H</v>
          </cell>
          <cell r="C274" t="str">
            <v>Stuart</v>
          </cell>
          <cell r="D274" t="str">
            <v>Sage</v>
          </cell>
          <cell r="E274" t="str">
            <v>Strategic Planner</v>
          </cell>
          <cell r="F274" t="str">
            <v>Programmes</v>
          </cell>
          <cell r="G274" t="str">
            <v>MK Projects</v>
          </cell>
          <cell r="H274" t="str">
            <v>Strategic Policy &amp; Plann</v>
          </cell>
          <cell r="I274" t="str">
            <v>Milton Keynes</v>
          </cell>
          <cell r="J274">
            <v>35000</v>
          </cell>
          <cell r="K274" t="str">
            <v>Prof/Tech</v>
          </cell>
          <cell r="L274" t="str">
            <v>M</v>
          </cell>
          <cell r="M274" t="str">
            <v>FULL-TIME EMPLOYEE.</v>
          </cell>
          <cell r="N274">
            <v>35</v>
          </cell>
          <cell r="O274" t="str">
            <v>31-40</v>
          </cell>
          <cell r="P274" t="str">
            <v>No</v>
          </cell>
          <cell r="Q274" t="str">
            <v>White British</v>
          </cell>
          <cell r="R274">
            <v>35</v>
          </cell>
          <cell r="S274">
            <v>40007</v>
          </cell>
          <cell r="U274">
            <v>1</v>
          </cell>
          <cell r="V274">
            <v>30450</v>
          </cell>
          <cell r="W274">
            <v>40600</v>
          </cell>
        </row>
        <row r="275">
          <cell r="A275" t="str">
            <v>U1514</v>
          </cell>
          <cell r="B275" t="str">
            <v>U</v>
          </cell>
          <cell r="C275" t="str">
            <v>Mohammed</v>
          </cell>
          <cell r="D275" t="str">
            <v>Rangoonwala</v>
          </cell>
          <cell r="E275" t="str">
            <v>IT Service Support Officer</v>
          </cell>
          <cell r="F275" t="str">
            <v>Fin &amp; Corp Services</v>
          </cell>
          <cell r="G275" t="str">
            <v>IT</v>
          </cell>
          <cell r="H275" t="str">
            <v>Service Desk &amp; Support</v>
          </cell>
          <cell r="I275" t="str">
            <v>Milton Keynes</v>
          </cell>
          <cell r="J275">
            <v>24109</v>
          </cell>
          <cell r="K275" t="str">
            <v>Prof/Tech 4 Lower</v>
          </cell>
          <cell r="L275" t="str">
            <v>M</v>
          </cell>
          <cell r="M275" t="str">
            <v>FULL-TIME EMPLOYEE.</v>
          </cell>
          <cell r="N275">
            <v>35</v>
          </cell>
          <cell r="O275" t="str">
            <v>31-40</v>
          </cell>
          <cell r="P275" t="str">
            <v>No</v>
          </cell>
          <cell r="Q275" t="str">
            <v>Asian Pakistani</v>
          </cell>
          <cell r="R275">
            <v>36</v>
          </cell>
          <cell r="S275">
            <v>38397</v>
          </cell>
          <cell r="U275">
            <v>1</v>
          </cell>
        </row>
        <row r="276">
          <cell r="A276" t="str">
            <v>U1520</v>
          </cell>
          <cell r="B276" t="str">
            <v>U</v>
          </cell>
          <cell r="C276" t="str">
            <v>Sara</v>
          </cell>
          <cell r="D276" t="str">
            <v>Le-Surf</v>
          </cell>
          <cell r="E276" t="str">
            <v>MKPC Co-ordinator</v>
          </cell>
          <cell r="F276" t="str">
            <v>Programmes</v>
          </cell>
          <cell r="G276" t="str">
            <v>Directorate Management</v>
          </cell>
          <cell r="H276" t="str">
            <v>dummy</v>
          </cell>
          <cell r="I276" t="str">
            <v>Milton Keynes</v>
          </cell>
          <cell r="J276">
            <v>22817</v>
          </cell>
          <cell r="K276" t="str">
            <v>Prof/Tech 4 Lower</v>
          </cell>
          <cell r="L276" t="str">
            <v>F</v>
          </cell>
          <cell r="M276" t="str">
            <v>FULL-TIME EMPLOYEE.</v>
          </cell>
          <cell r="N276">
            <v>35</v>
          </cell>
          <cell r="O276" t="str">
            <v>31-40</v>
          </cell>
          <cell r="P276" t="str">
            <v>No</v>
          </cell>
          <cell r="Q276" t="str">
            <v>White British</v>
          </cell>
          <cell r="R276">
            <v>36</v>
          </cell>
          <cell r="S276">
            <v>38418</v>
          </cell>
          <cell r="U276">
            <v>1</v>
          </cell>
        </row>
        <row r="277">
          <cell r="A277" t="str">
            <v>U1593</v>
          </cell>
          <cell r="B277" t="str">
            <v>U</v>
          </cell>
          <cell r="C277" t="str">
            <v>Caroline</v>
          </cell>
          <cell r="D277" t="str">
            <v>Madden</v>
          </cell>
          <cell r="E277" t="str">
            <v>Infrastructure Manager</v>
          </cell>
          <cell r="F277" t="str">
            <v>Programmes</v>
          </cell>
          <cell r="G277" t="str">
            <v>MK Projects</v>
          </cell>
          <cell r="H277" t="str">
            <v>dummy</v>
          </cell>
          <cell r="I277" t="str">
            <v>Milton Keynes</v>
          </cell>
          <cell r="J277">
            <v>38280</v>
          </cell>
          <cell r="K277" t="str">
            <v>Prof/Tech 3 Upper</v>
          </cell>
          <cell r="L277" t="str">
            <v>F</v>
          </cell>
          <cell r="M277" t="str">
            <v>FULL-TIME EMPLOYEE.</v>
          </cell>
          <cell r="N277">
            <v>35</v>
          </cell>
          <cell r="O277" t="str">
            <v>31-40</v>
          </cell>
          <cell r="P277" t="str">
            <v>No</v>
          </cell>
          <cell r="Q277" t="str">
            <v>Other Mixed Background</v>
          </cell>
          <cell r="R277">
            <v>36</v>
          </cell>
          <cell r="S277">
            <v>38607</v>
          </cell>
          <cell r="U277">
            <v>1</v>
          </cell>
          <cell r="V277">
            <v>35927</v>
          </cell>
          <cell r="W277">
            <v>43489</v>
          </cell>
        </row>
        <row r="278">
          <cell r="A278">
            <v>17819</v>
          </cell>
          <cell r="B278" t="str">
            <v>O</v>
          </cell>
          <cell r="C278" t="str">
            <v>Nicholas</v>
          </cell>
          <cell r="D278" t="str">
            <v>Butler</v>
          </cell>
          <cell r="E278" t="str">
            <v>Investment &amp; Regeneration Mgr</v>
          </cell>
          <cell r="F278" t="str">
            <v>London</v>
          </cell>
          <cell r="G278" t="str">
            <v>South West</v>
          </cell>
          <cell r="H278" t="str">
            <v>dummy</v>
          </cell>
          <cell r="I278" t="str">
            <v>Palestra</v>
          </cell>
          <cell r="J278">
            <v>29877</v>
          </cell>
          <cell r="K278" t="str">
            <v>Function Expert</v>
          </cell>
          <cell r="L278" t="str">
            <v>M</v>
          </cell>
          <cell r="M278" t="str">
            <v>FULL-TIME EMPLOYEE.</v>
          </cell>
          <cell r="N278">
            <v>35</v>
          </cell>
          <cell r="O278" t="str">
            <v>31-40</v>
          </cell>
          <cell r="P278" t="str">
            <v>No</v>
          </cell>
          <cell r="Q278" t="str">
            <v>Other White Background</v>
          </cell>
          <cell r="R278">
            <v>35</v>
          </cell>
          <cell r="S278">
            <v>37214</v>
          </cell>
          <cell r="U278">
            <v>1</v>
          </cell>
        </row>
        <row r="279">
          <cell r="A279">
            <v>26781</v>
          </cell>
          <cell r="B279" t="str">
            <v>O</v>
          </cell>
          <cell r="C279" t="str">
            <v>Zuzana</v>
          </cell>
          <cell r="D279" t="str">
            <v>Piontekova</v>
          </cell>
          <cell r="E279" t="str">
            <v>Investment &amp; Regeneration Off</v>
          </cell>
          <cell r="F279" t="str">
            <v>London</v>
          </cell>
          <cell r="G279" t="str">
            <v>North</v>
          </cell>
          <cell r="H279" t="str">
            <v>dummy</v>
          </cell>
          <cell r="I279" t="str">
            <v>Palestra</v>
          </cell>
          <cell r="J279">
            <v>22593</v>
          </cell>
          <cell r="K279" t="str">
            <v>Function Expert</v>
          </cell>
          <cell r="L279" t="str">
            <v>F</v>
          </cell>
          <cell r="M279" t="str">
            <v>PART-TIME EMPLOYEE.</v>
          </cell>
          <cell r="N279">
            <v>35</v>
          </cell>
          <cell r="O279" t="str">
            <v>31-40</v>
          </cell>
          <cell r="P279" t="str">
            <v>No</v>
          </cell>
          <cell r="Q279" t="str">
            <v>Other White Background</v>
          </cell>
          <cell r="R279">
            <v>30</v>
          </cell>
          <cell r="S279">
            <v>39106</v>
          </cell>
          <cell r="U279">
            <v>0.85</v>
          </cell>
          <cell r="V279">
            <v>23568</v>
          </cell>
          <cell r="W279">
            <v>37981</v>
          </cell>
        </row>
        <row r="280">
          <cell r="A280">
            <v>27150</v>
          </cell>
          <cell r="B280" t="str">
            <v>O</v>
          </cell>
          <cell r="C280" t="str">
            <v>Avinga</v>
          </cell>
          <cell r="D280" t="str">
            <v>Pallangyo</v>
          </cell>
          <cell r="E280" t="str">
            <v>Investment &amp; Regeneration Off</v>
          </cell>
          <cell r="F280" t="str">
            <v>London</v>
          </cell>
          <cell r="G280" t="str">
            <v>South East</v>
          </cell>
          <cell r="H280" t="str">
            <v>dummy</v>
          </cell>
          <cell r="I280" t="str">
            <v>Palestra</v>
          </cell>
          <cell r="J280">
            <v>26358</v>
          </cell>
          <cell r="K280" t="str">
            <v>Function Expert</v>
          </cell>
          <cell r="L280" t="str">
            <v>F</v>
          </cell>
          <cell r="M280" t="str">
            <v>FULL-TIME EMPLOYEE.</v>
          </cell>
          <cell r="N280">
            <v>35</v>
          </cell>
          <cell r="O280" t="str">
            <v>31-40</v>
          </cell>
          <cell r="P280" t="str">
            <v>No</v>
          </cell>
          <cell r="Q280" t="str">
            <v>Black African</v>
          </cell>
          <cell r="R280">
            <v>35</v>
          </cell>
          <cell r="S280">
            <v>39034</v>
          </cell>
          <cell r="U280">
            <v>1</v>
          </cell>
        </row>
        <row r="281">
          <cell r="A281" t="str">
            <v>H0241</v>
          </cell>
          <cell r="B281" t="str">
            <v>H</v>
          </cell>
          <cell r="C281" t="str">
            <v>Jonathan</v>
          </cell>
          <cell r="D281" t="str">
            <v>Speed</v>
          </cell>
          <cell r="E281" t="str">
            <v>Investment &amp; Regeneration Mgr</v>
          </cell>
          <cell r="F281" t="str">
            <v>London</v>
          </cell>
          <cell r="G281" t="str">
            <v>West</v>
          </cell>
          <cell r="H281" t="str">
            <v>dummy</v>
          </cell>
          <cell r="I281" t="str">
            <v>Palestra</v>
          </cell>
          <cell r="J281">
            <v>54404</v>
          </cell>
          <cell r="K281" t="str">
            <v>Senior Prof/Tech Ldn</v>
          </cell>
          <cell r="L281" t="str">
            <v>M</v>
          </cell>
          <cell r="M281" t="str">
            <v>FULL-TIME EMPLOYEE.</v>
          </cell>
          <cell r="N281">
            <v>35</v>
          </cell>
          <cell r="O281" t="str">
            <v>31-40</v>
          </cell>
          <cell r="P281" t="str">
            <v>No</v>
          </cell>
          <cell r="Q281" t="str">
            <v>White British</v>
          </cell>
          <cell r="R281">
            <v>35</v>
          </cell>
          <cell r="S281">
            <v>40224</v>
          </cell>
          <cell r="U281">
            <v>1</v>
          </cell>
        </row>
        <row r="282">
          <cell r="A282" t="str">
            <v>H0288</v>
          </cell>
          <cell r="B282" t="str">
            <v>H</v>
          </cell>
          <cell r="C282" t="str">
            <v>Colm</v>
          </cell>
          <cell r="D282" t="str">
            <v>Lacey</v>
          </cell>
          <cell r="E282" t="str">
            <v>Area Manager</v>
          </cell>
          <cell r="F282" t="str">
            <v>London</v>
          </cell>
          <cell r="G282" t="str">
            <v>South West</v>
          </cell>
          <cell r="H282" t="str">
            <v>dummy</v>
          </cell>
          <cell r="I282" t="str">
            <v>Palestra</v>
          </cell>
          <cell r="J282">
            <v>67000</v>
          </cell>
          <cell r="K282" t="str">
            <v>Team Leader Ldn</v>
          </cell>
          <cell r="L282" t="str">
            <v>M</v>
          </cell>
          <cell r="M282" t="str">
            <v>FULL-TIME EMPLOYEE.</v>
          </cell>
          <cell r="N282">
            <v>35</v>
          </cell>
          <cell r="O282" t="str">
            <v>31-40</v>
          </cell>
          <cell r="P282" t="str">
            <v>No</v>
          </cell>
          <cell r="Q282" t="str">
            <v>White Irish</v>
          </cell>
          <cell r="R282">
            <v>35</v>
          </cell>
          <cell r="S282">
            <v>40268</v>
          </cell>
          <cell r="U282">
            <v>1</v>
          </cell>
        </row>
        <row r="283">
          <cell r="A283" t="str">
            <v>U1740</v>
          </cell>
          <cell r="B283" t="str">
            <v>U</v>
          </cell>
          <cell r="C283" t="str">
            <v>Simon</v>
          </cell>
          <cell r="D283" t="str">
            <v>Pile</v>
          </cell>
          <cell r="E283" t="str">
            <v>Estates Manager</v>
          </cell>
          <cell r="F283" t="str">
            <v>NewVentures/Partnerships</v>
          </cell>
          <cell r="G283" t="str">
            <v>LRT</v>
          </cell>
          <cell r="H283" t="str">
            <v>dummy</v>
          </cell>
          <cell r="I283" t="str">
            <v>Palestra</v>
          </cell>
          <cell r="J283">
            <v>31672</v>
          </cell>
          <cell r="K283" t="str">
            <v>Prof/Tech</v>
          </cell>
          <cell r="L283" t="str">
            <v>M</v>
          </cell>
          <cell r="M283" t="str">
            <v>LRT Secondee</v>
          </cell>
          <cell r="N283">
            <v>35</v>
          </cell>
          <cell r="O283" t="str">
            <v>31-40</v>
          </cell>
          <cell r="P283" t="str">
            <v>No</v>
          </cell>
          <cell r="R283">
            <v>36</v>
          </cell>
          <cell r="S283">
            <v>39356</v>
          </cell>
          <cell r="U283">
            <v>1</v>
          </cell>
        </row>
        <row r="284">
          <cell r="A284" t="str">
            <v>U1838</v>
          </cell>
          <cell r="B284" t="str">
            <v>H</v>
          </cell>
          <cell r="C284" t="str">
            <v>Kuheli</v>
          </cell>
          <cell r="D284" t="str">
            <v>Mookerjee</v>
          </cell>
          <cell r="E284" t="str">
            <v>Investment &amp; Regeneration Mgr</v>
          </cell>
          <cell r="F284" t="str">
            <v>London</v>
          </cell>
          <cell r="G284" t="str">
            <v>West</v>
          </cell>
          <cell r="H284" t="str">
            <v>dummy</v>
          </cell>
          <cell r="I284" t="str">
            <v>Palestra</v>
          </cell>
          <cell r="J284">
            <v>40902</v>
          </cell>
          <cell r="K284" t="str">
            <v>Senior Prof/Tech Ldn</v>
          </cell>
          <cell r="L284" t="str">
            <v>F</v>
          </cell>
          <cell r="M284" t="str">
            <v>FULL-TIME EMPLOYEE.</v>
          </cell>
          <cell r="N284">
            <v>35</v>
          </cell>
          <cell r="O284" t="str">
            <v>31-40</v>
          </cell>
          <cell r="P284" t="str">
            <v>No</v>
          </cell>
          <cell r="Q284" t="str">
            <v>Asian Indian</v>
          </cell>
          <cell r="R284">
            <v>35</v>
          </cell>
          <cell r="S284">
            <v>39748</v>
          </cell>
          <cell r="U284">
            <v>1</v>
          </cell>
          <cell r="V284">
            <v>34104</v>
          </cell>
          <cell r="W284">
            <v>54404</v>
          </cell>
        </row>
        <row r="285">
          <cell r="A285" t="str">
            <v>U1629</v>
          </cell>
          <cell r="B285" t="str">
            <v>U</v>
          </cell>
          <cell r="C285" t="str">
            <v>Howard</v>
          </cell>
          <cell r="D285" t="str">
            <v>Bassant</v>
          </cell>
          <cell r="E285" t="str">
            <v>Regional Estates Manager</v>
          </cell>
          <cell r="F285" t="str">
            <v>Programmes</v>
          </cell>
          <cell r="G285" t="str">
            <v>Asset Management</v>
          </cell>
          <cell r="H285" t="str">
            <v>dummy</v>
          </cell>
          <cell r="I285" t="str">
            <v>Reading</v>
          </cell>
          <cell r="J285">
            <v>38092</v>
          </cell>
          <cell r="K285" t="str">
            <v>Prof/Tech 3 Upper</v>
          </cell>
          <cell r="L285" t="str">
            <v>M</v>
          </cell>
          <cell r="M285" t="str">
            <v>FULL-TIME EMPLOYEE.</v>
          </cell>
          <cell r="N285">
            <v>35</v>
          </cell>
          <cell r="O285" t="str">
            <v>31-40</v>
          </cell>
          <cell r="P285" t="str">
            <v>No</v>
          </cell>
          <cell r="Q285" t="str">
            <v>White British</v>
          </cell>
          <cell r="R285">
            <v>36</v>
          </cell>
          <cell r="S285">
            <v>38806</v>
          </cell>
          <cell r="U285">
            <v>1</v>
          </cell>
        </row>
        <row r="286">
          <cell r="A286" t="str">
            <v>U1722</v>
          </cell>
          <cell r="B286" t="str">
            <v>U</v>
          </cell>
          <cell r="C286" t="str">
            <v>Richard</v>
          </cell>
          <cell r="D286" t="str">
            <v>Boyle</v>
          </cell>
          <cell r="E286" t="str">
            <v>Brownfield Tech Consultant</v>
          </cell>
          <cell r="F286" t="str">
            <v>Executive Office</v>
          </cell>
          <cell r="G286" t="str">
            <v>Strategy&amp;Sustainability</v>
          </cell>
          <cell r="H286" t="str">
            <v>Design &amp; Sustainability</v>
          </cell>
          <cell r="I286" t="str">
            <v>Warrington</v>
          </cell>
          <cell r="J286">
            <v>39955</v>
          </cell>
          <cell r="K286" t="str">
            <v>Prof/Tech 2 Lower</v>
          </cell>
          <cell r="L286" t="str">
            <v>M</v>
          </cell>
          <cell r="M286" t="str">
            <v>FULL-TIME EMPLOYEE.</v>
          </cell>
          <cell r="N286">
            <v>35</v>
          </cell>
          <cell r="O286" t="str">
            <v>31-40</v>
          </cell>
          <cell r="P286" t="str">
            <v>No</v>
          </cell>
          <cell r="Q286" t="str">
            <v>White British</v>
          </cell>
          <cell r="R286">
            <v>36</v>
          </cell>
          <cell r="S286">
            <v>39335</v>
          </cell>
          <cell r="U286">
            <v>1</v>
          </cell>
        </row>
        <row r="287">
          <cell r="A287" t="str">
            <v>U1739</v>
          </cell>
          <cell r="B287" t="str">
            <v>U</v>
          </cell>
          <cell r="C287" t="str">
            <v>Olga</v>
          </cell>
          <cell r="D287" t="str">
            <v>Little</v>
          </cell>
          <cell r="E287" t="str">
            <v>Senior Researcher</v>
          </cell>
          <cell r="F287" t="str">
            <v>Executive Office</v>
          </cell>
          <cell r="G287" t="str">
            <v>Strategy&amp;Sustainability</v>
          </cell>
          <cell r="H287" t="str">
            <v>Design &amp; Sustainability</v>
          </cell>
          <cell r="I287" t="str">
            <v>Warrington</v>
          </cell>
          <cell r="J287">
            <v>37186</v>
          </cell>
          <cell r="K287" t="str">
            <v>Prof/Tech 3 Upper</v>
          </cell>
          <cell r="L287" t="str">
            <v>F</v>
          </cell>
          <cell r="M287" t="str">
            <v>FULL-TIME EMPLOYEE.</v>
          </cell>
          <cell r="N287">
            <v>35</v>
          </cell>
          <cell r="O287" t="str">
            <v>31-40</v>
          </cell>
          <cell r="P287" t="str">
            <v>No</v>
          </cell>
          <cell r="Q287" t="str">
            <v>White British</v>
          </cell>
          <cell r="R287">
            <v>36</v>
          </cell>
          <cell r="S287">
            <v>39349</v>
          </cell>
          <cell r="U287">
            <v>1</v>
          </cell>
        </row>
        <row r="288">
          <cell r="A288" t="str">
            <v>U1811</v>
          </cell>
          <cell r="B288" t="str">
            <v>U</v>
          </cell>
          <cell r="C288" t="str">
            <v>Helen</v>
          </cell>
          <cell r="D288" t="str">
            <v>O'Doherty</v>
          </cell>
          <cell r="E288" t="str">
            <v>Senior Professional</v>
          </cell>
          <cell r="F288" t="str">
            <v>Programmes</v>
          </cell>
          <cell r="G288" t="str">
            <v>Private Finance</v>
          </cell>
          <cell r="H288" t="str">
            <v>Structures &amp; Finance</v>
          </cell>
          <cell r="I288" t="str">
            <v>Warrington</v>
          </cell>
          <cell r="J288">
            <v>64260</v>
          </cell>
          <cell r="K288" t="str">
            <v>Management 2 Upper</v>
          </cell>
          <cell r="L288" t="str">
            <v>F</v>
          </cell>
          <cell r="M288" t="str">
            <v>FULL-TIME EMPLOYEE.</v>
          </cell>
          <cell r="N288">
            <v>35</v>
          </cell>
          <cell r="O288" t="str">
            <v>31-40</v>
          </cell>
          <cell r="P288" t="str">
            <v>No</v>
          </cell>
          <cell r="Q288" t="str">
            <v>White Irish</v>
          </cell>
          <cell r="R288">
            <v>36</v>
          </cell>
          <cell r="S288">
            <v>39706</v>
          </cell>
          <cell r="U288">
            <v>1</v>
          </cell>
        </row>
        <row r="289">
          <cell r="A289" t="str">
            <v>U1659</v>
          </cell>
          <cell r="B289" t="str">
            <v>U</v>
          </cell>
          <cell r="C289" t="str">
            <v>Paul</v>
          </cell>
          <cell r="D289" t="str">
            <v>Brockway</v>
          </cell>
          <cell r="E289" t="str">
            <v>Planning Manager</v>
          </cell>
          <cell r="F289" t="str">
            <v>Programmes</v>
          </cell>
          <cell r="G289" t="str">
            <v>ATLAS</v>
          </cell>
          <cell r="H289" t="str">
            <v>dummy</v>
          </cell>
          <cell r="I289" t="str">
            <v>Bristol</v>
          </cell>
          <cell r="J289">
            <v>50847</v>
          </cell>
          <cell r="K289" t="str">
            <v>Prof/Tech 2 Upper</v>
          </cell>
          <cell r="L289" t="str">
            <v>M</v>
          </cell>
          <cell r="M289" t="str">
            <v>FULL-TIME EMPLOYEE.</v>
          </cell>
          <cell r="N289">
            <v>36</v>
          </cell>
          <cell r="O289" t="str">
            <v>31-40</v>
          </cell>
          <cell r="P289" t="str">
            <v>No</v>
          </cell>
          <cell r="Q289" t="str">
            <v>White British</v>
          </cell>
          <cell r="R289">
            <v>36</v>
          </cell>
          <cell r="S289">
            <v>38964</v>
          </cell>
          <cell r="U289">
            <v>1</v>
          </cell>
        </row>
        <row r="290">
          <cell r="A290">
            <v>28214</v>
          </cell>
          <cell r="B290" t="str">
            <v>H</v>
          </cell>
          <cell r="C290" t="str">
            <v>Marissa</v>
          </cell>
          <cell r="D290" t="str">
            <v>Broadhurst</v>
          </cell>
          <cell r="E290" t="str">
            <v>PA</v>
          </cell>
          <cell r="F290" t="str">
            <v>East &amp; South East</v>
          </cell>
          <cell r="G290" t="str">
            <v>Directorate Management</v>
          </cell>
          <cell r="H290" t="str">
            <v>dummy</v>
          </cell>
          <cell r="I290" t="str">
            <v>Cambridge</v>
          </cell>
          <cell r="J290">
            <v>30000</v>
          </cell>
          <cell r="K290" t="str">
            <v>Key Supt 2/Prof Trainees</v>
          </cell>
          <cell r="L290" t="str">
            <v>F</v>
          </cell>
          <cell r="M290" t="str">
            <v>FULL-TIME EMPLOYEE.</v>
          </cell>
          <cell r="N290">
            <v>36</v>
          </cell>
          <cell r="O290" t="str">
            <v>31-40</v>
          </cell>
          <cell r="P290" t="str">
            <v>No</v>
          </cell>
          <cell r="Q290" t="str">
            <v>White British</v>
          </cell>
          <cell r="R290">
            <v>35</v>
          </cell>
          <cell r="S290">
            <v>39450</v>
          </cell>
          <cell r="U290">
            <v>1</v>
          </cell>
        </row>
        <row r="291">
          <cell r="A291" t="str">
            <v>H0293</v>
          </cell>
          <cell r="B291" t="str">
            <v>H</v>
          </cell>
          <cell r="C291" t="str">
            <v>Nick</v>
          </cell>
          <cell r="D291" t="str">
            <v>Enge</v>
          </cell>
          <cell r="E291" t="str">
            <v>Investment &amp; Regeneration Mgr</v>
          </cell>
          <cell r="F291" t="str">
            <v>East &amp; South East</v>
          </cell>
          <cell r="G291" t="str">
            <v>East</v>
          </cell>
          <cell r="H291" t="str">
            <v>dummy</v>
          </cell>
          <cell r="I291" t="str">
            <v>Cambridge</v>
          </cell>
          <cell r="J291">
            <v>32611</v>
          </cell>
          <cell r="K291" t="str">
            <v>Senior Prof/Tech</v>
          </cell>
          <cell r="L291" t="str">
            <v>M</v>
          </cell>
          <cell r="M291" t="str">
            <v>FULL-TIME EMPLOYEE.</v>
          </cell>
          <cell r="N291">
            <v>36</v>
          </cell>
          <cell r="O291" t="str">
            <v>31-40</v>
          </cell>
          <cell r="P291" t="str">
            <v>No</v>
          </cell>
          <cell r="Q291" t="str">
            <v>White British</v>
          </cell>
          <cell r="R291">
            <v>35</v>
          </cell>
          <cell r="S291">
            <v>40275</v>
          </cell>
          <cell r="U291">
            <v>1</v>
          </cell>
          <cell r="V291">
            <v>30450</v>
          </cell>
          <cell r="W291">
            <v>50750</v>
          </cell>
        </row>
        <row r="292">
          <cell r="A292" t="str">
            <v>H0326</v>
          </cell>
          <cell r="B292" t="str">
            <v>H</v>
          </cell>
          <cell r="C292" t="str">
            <v>Calvin</v>
          </cell>
          <cell r="D292" t="str">
            <v>Barnes</v>
          </cell>
          <cell r="E292" t="str">
            <v>Auditor</v>
          </cell>
          <cell r="F292" t="str">
            <v>Fin &amp; Corp Services</v>
          </cell>
          <cell r="G292" t="str">
            <v>Corporate Assurance</v>
          </cell>
          <cell r="H292" t="str">
            <v>dummy</v>
          </cell>
          <cell r="I292" t="str">
            <v>Gateshead</v>
          </cell>
          <cell r="J292">
            <v>30450</v>
          </cell>
          <cell r="K292" t="str">
            <v>Prof/Tech</v>
          </cell>
          <cell r="L292" t="str">
            <v>M</v>
          </cell>
          <cell r="M292" t="str">
            <v>Establishment FTC</v>
          </cell>
          <cell r="N292">
            <v>36</v>
          </cell>
          <cell r="O292" t="str">
            <v>31-40</v>
          </cell>
          <cell r="Q292" t="str">
            <v>White British</v>
          </cell>
          <cell r="R292">
            <v>35</v>
          </cell>
          <cell r="S292">
            <v>40330</v>
          </cell>
          <cell r="U292">
            <v>1</v>
          </cell>
          <cell r="V292">
            <v>30450</v>
          </cell>
          <cell r="W292">
            <v>40600</v>
          </cell>
        </row>
        <row r="293">
          <cell r="A293" t="str">
            <v>U1488</v>
          </cell>
          <cell r="B293" t="str">
            <v>H</v>
          </cell>
          <cell r="C293" t="str">
            <v>Paul</v>
          </cell>
          <cell r="D293" t="str">
            <v>Scott</v>
          </cell>
          <cell r="E293" t="str">
            <v>Audit Manager</v>
          </cell>
          <cell r="F293" t="str">
            <v>Fin &amp; Corp Services</v>
          </cell>
          <cell r="G293" t="str">
            <v>Corporate Assurance</v>
          </cell>
          <cell r="H293" t="str">
            <v>dummy</v>
          </cell>
          <cell r="I293" t="str">
            <v>Gateshead</v>
          </cell>
          <cell r="J293">
            <v>50750</v>
          </cell>
          <cell r="K293" t="str">
            <v>Senior Mgr/Func Expert</v>
          </cell>
          <cell r="L293" t="str">
            <v>M</v>
          </cell>
          <cell r="M293" t="str">
            <v>FULL-TIME EMPLOYEE.</v>
          </cell>
          <cell r="N293">
            <v>36</v>
          </cell>
          <cell r="O293" t="str">
            <v>31-40</v>
          </cell>
          <cell r="P293" t="str">
            <v>Not Disclosed</v>
          </cell>
          <cell r="Q293" t="str">
            <v>White British</v>
          </cell>
          <cell r="R293">
            <v>35</v>
          </cell>
          <cell r="S293">
            <v>38342</v>
          </cell>
          <cell r="U293">
            <v>1</v>
          </cell>
          <cell r="V293">
            <v>50750</v>
          </cell>
          <cell r="W293">
            <v>60900</v>
          </cell>
        </row>
        <row r="294">
          <cell r="A294" t="str">
            <v>U1743</v>
          </cell>
          <cell r="B294" t="str">
            <v>H</v>
          </cell>
          <cell r="C294" t="str">
            <v>Susan</v>
          </cell>
          <cell r="D294" t="str">
            <v>Docherty</v>
          </cell>
          <cell r="E294" t="str">
            <v>Procurement Officer</v>
          </cell>
          <cell r="F294" t="str">
            <v>Fin &amp; Corp Services</v>
          </cell>
          <cell r="G294" t="str">
            <v>Finance</v>
          </cell>
          <cell r="H294" t="str">
            <v>Account Risk &amp; Procuremt</v>
          </cell>
          <cell r="I294" t="str">
            <v>Gateshead</v>
          </cell>
          <cell r="J294">
            <v>30450</v>
          </cell>
          <cell r="K294" t="str">
            <v>Prof/Tech</v>
          </cell>
          <cell r="L294" t="str">
            <v>F</v>
          </cell>
          <cell r="M294" t="str">
            <v>FULL-TIME EMPLOYEE.</v>
          </cell>
          <cell r="N294">
            <v>36</v>
          </cell>
          <cell r="O294" t="str">
            <v>31-40</v>
          </cell>
          <cell r="P294" t="str">
            <v>No</v>
          </cell>
          <cell r="Q294" t="str">
            <v>White British</v>
          </cell>
          <cell r="R294">
            <v>35</v>
          </cell>
          <cell r="S294">
            <v>39370</v>
          </cell>
          <cell r="U294">
            <v>1</v>
          </cell>
        </row>
        <row r="295">
          <cell r="A295">
            <v>703</v>
          </cell>
          <cell r="B295" t="str">
            <v>H</v>
          </cell>
          <cell r="C295" t="str">
            <v>Peter</v>
          </cell>
          <cell r="D295" t="str">
            <v>Murray</v>
          </cell>
          <cell r="E295" t="str">
            <v>Website Manager</v>
          </cell>
          <cell r="F295" t="str">
            <v>Fin &amp; Corp Services</v>
          </cell>
          <cell r="G295" t="str">
            <v>Communications &amp; Mkting</v>
          </cell>
          <cell r="H295" t="str">
            <v>dummy</v>
          </cell>
          <cell r="I295" t="str">
            <v>Leeds</v>
          </cell>
          <cell r="J295">
            <v>32085</v>
          </cell>
          <cell r="K295" t="str">
            <v>Prof/Tech</v>
          </cell>
          <cell r="L295" t="str">
            <v>M</v>
          </cell>
          <cell r="M295" t="str">
            <v>FULL-TIME EMPLOYEE.</v>
          </cell>
          <cell r="N295">
            <v>36</v>
          </cell>
          <cell r="O295" t="str">
            <v>31-40</v>
          </cell>
          <cell r="P295" t="str">
            <v>Not Disclosed</v>
          </cell>
          <cell r="Q295" t="str">
            <v>Not Declared</v>
          </cell>
          <cell r="R295">
            <v>35</v>
          </cell>
          <cell r="S295">
            <v>38845</v>
          </cell>
          <cell r="U295">
            <v>1</v>
          </cell>
        </row>
        <row r="296">
          <cell r="A296" t="str">
            <v>U1462</v>
          </cell>
          <cell r="B296" t="str">
            <v>H</v>
          </cell>
          <cell r="C296" t="str">
            <v>Kate</v>
          </cell>
          <cell r="D296" t="str">
            <v>Reid</v>
          </cell>
          <cell r="E296" t="str">
            <v>Area Manager</v>
          </cell>
          <cell r="F296" t="str">
            <v>North East &amp; Yorkshire</v>
          </cell>
          <cell r="G296" t="str">
            <v>South &amp; The Humber</v>
          </cell>
          <cell r="H296" t="str">
            <v>dummy</v>
          </cell>
          <cell r="I296" t="str">
            <v>Leeds</v>
          </cell>
          <cell r="J296">
            <v>60631</v>
          </cell>
          <cell r="K296" t="str">
            <v>Team Leader</v>
          </cell>
          <cell r="L296" t="str">
            <v>F</v>
          </cell>
          <cell r="M296" t="str">
            <v>FULL-TIME EMPLOYEE.</v>
          </cell>
          <cell r="N296">
            <v>36</v>
          </cell>
          <cell r="O296" t="str">
            <v>31-40</v>
          </cell>
          <cell r="P296" t="str">
            <v>No</v>
          </cell>
          <cell r="Q296" t="str">
            <v>White British</v>
          </cell>
          <cell r="R296">
            <v>35</v>
          </cell>
          <cell r="S296">
            <v>38292</v>
          </cell>
          <cell r="U296">
            <v>1</v>
          </cell>
        </row>
        <row r="297">
          <cell r="A297">
            <v>24323</v>
          </cell>
          <cell r="B297" t="str">
            <v>O</v>
          </cell>
          <cell r="C297" t="str">
            <v>Steve</v>
          </cell>
          <cell r="D297" t="str">
            <v>Modric</v>
          </cell>
          <cell r="E297" t="str">
            <v>Strategy &amp; Info Officer</v>
          </cell>
          <cell r="F297" t="str">
            <v>North West</v>
          </cell>
          <cell r="G297" t="str">
            <v>Strategy Prog &amp; Perf</v>
          </cell>
          <cell r="H297" t="str">
            <v>dummy</v>
          </cell>
          <cell r="I297" t="str">
            <v>Manchester</v>
          </cell>
          <cell r="J297">
            <v>31066</v>
          </cell>
          <cell r="K297" t="str">
            <v>Function Expert</v>
          </cell>
          <cell r="L297" t="str">
            <v>M</v>
          </cell>
          <cell r="M297" t="str">
            <v>FULL-TIME EMPLOYEE.</v>
          </cell>
          <cell r="N297">
            <v>36</v>
          </cell>
          <cell r="O297" t="str">
            <v>31-40</v>
          </cell>
          <cell r="P297" t="str">
            <v>No</v>
          </cell>
          <cell r="Q297" t="str">
            <v>White British</v>
          </cell>
          <cell r="R297">
            <v>35</v>
          </cell>
          <cell r="S297">
            <v>38656</v>
          </cell>
          <cell r="U297">
            <v>1</v>
          </cell>
          <cell r="V297">
            <v>23568</v>
          </cell>
          <cell r="W297">
            <v>37981</v>
          </cell>
        </row>
        <row r="298">
          <cell r="A298">
            <v>24456</v>
          </cell>
          <cell r="B298" t="str">
            <v>O</v>
          </cell>
          <cell r="C298" t="str">
            <v>Lindsay</v>
          </cell>
          <cell r="D298" t="str">
            <v>Grey</v>
          </cell>
          <cell r="E298" t="str">
            <v>Investment &amp; Regeneration Mgr</v>
          </cell>
          <cell r="F298" t="str">
            <v>North West</v>
          </cell>
          <cell r="G298" t="str">
            <v>Greater Manchester</v>
          </cell>
          <cell r="H298" t="str">
            <v>dummy</v>
          </cell>
          <cell r="I298" t="str">
            <v>Manchester</v>
          </cell>
          <cell r="J298">
            <v>29877</v>
          </cell>
          <cell r="K298" t="str">
            <v>Function Expert</v>
          </cell>
          <cell r="L298" t="str">
            <v>F</v>
          </cell>
          <cell r="M298" t="str">
            <v>FULL-TIME EMPLOYEE.</v>
          </cell>
          <cell r="N298">
            <v>36</v>
          </cell>
          <cell r="O298" t="str">
            <v>31-40</v>
          </cell>
          <cell r="P298" t="str">
            <v>No</v>
          </cell>
          <cell r="Q298" t="str">
            <v>White British</v>
          </cell>
          <cell r="R298">
            <v>35</v>
          </cell>
          <cell r="S298">
            <v>38621</v>
          </cell>
          <cell r="U298">
            <v>1</v>
          </cell>
        </row>
        <row r="299">
          <cell r="A299" t="str">
            <v>U1170</v>
          </cell>
          <cell r="B299" t="str">
            <v>U</v>
          </cell>
          <cell r="C299" t="str">
            <v>Antony</v>
          </cell>
          <cell r="D299" t="str">
            <v>Rayleigh</v>
          </cell>
          <cell r="E299" t="str">
            <v>Compliance/Continuity Officer</v>
          </cell>
          <cell r="F299" t="str">
            <v>Fin &amp; Corp Services</v>
          </cell>
          <cell r="G299" t="str">
            <v>Corporate Assurance</v>
          </cell>
          <cell r="H299" t="str">
            <v>dummy</v>
          </cell>
          <cell r="I299" t="str">
            <v>Maple House</v>
          </cell>
          <cell r="J299">
            <v>34837</v>
          </cell>
          <cell r="K299" t="str">
            <v>Prof/Tech 3 Lower (LDN)</v>
          </cell>
          <cell r="L299" t="str">
            <v>M</v>
          </cell>
          <cell r="M299" t="str">
            <v>FULL-TIME EMPLOYEE.</v>
          </cell>
          <cell r="N299">
            <v>36</v>
          </cell>
          <cell r="O299" t="str">
            <v>31-40</v>
          </cell>
          <cell r="P299" t="str">
            <v>No</v>
          </cell>
          <cell r="Q299" t="str">
            <v>White British</v>
          </cell>
          <cell r="R299">
            <v>36</v>
          </cell>
          <cell r="S299">
            <v>36738</v>
          </cell>
          <cell r="U299">
            <v>1</v>
          </cell>
        </row>
        <row r="300">
          <cell r="A300" t="str">
            <v>C1136</v>
          </cell>
          <cell r="B300" t="str">
            <v>C</v>
          </cell>
          <cell r="C300" t="str">
            <v>Adam</v>
          </cell>
          <cell r="D300" t="str">
            <v>Howard</v>
          </cell>
          <cell r="E300" t="str">
            <v>Officer</v>
          </cell>
          <cell r="F300" t="str">
            <v>Programmes</v>
          </cell>
          <cell r="G300" t="str">
            <v>Spatial Analysis</v>
          </cell>
          <cell r="H300" t="str">
            <v>Economics &amp; Spatial Anal</v>
          </cell>
          <cell r="I300" t="str">
            <v>Milton Keynes</v>
          </cell>
          <cell r="J300">
            <v>26488</v>
          </cell>
          <cell r="K300" t="str">
            <v>Prof/Tech 4 Lower</v>
          </cell>
          <cell r="L300" t="str">
            <v>M</v>
          </cell>
          <cell r="M300" t="str">
            <v>FULL-TIME EMPLOYEE.</v>
          </cell>
          <cell r="N300">
            <v>36</v>
          </cell>
          <cell r="O300" t="str">
            <v>31-40</v>
          </cell>
          <cell r="P300" t="str">
            <v>No</v>
          </cell>
          <cell r="Q300" t="str">
            <v>White British</v>
          </cell>
          <cell r="R300">
            <v>36</v>
          </cell>
          <cell r="S300">
            <v>36158</v>
          </cell>
          <cell r="U300">
            <v>1</v>
          </cell>
        </row>
        <row r="301">
          <cell r="A301" t="str">
            <v>U1626</v>
          </cell>
          <cell r="B301" t="str">
            <v>U</v>
          </cell>
          <cell r="C301" t="str">
            <v>Simone</v>
          </cell>
          <cell r="D301" t="str">
            <v>Davids-Lyle</v>
          </cell>
          <cell r="E301" t="str">
            <v>Administrator</v>
          </cell>
          <cell r="F301" t="str">
            <v>Programmes</v>
          </cell>
          <cell r="G301" t="str">
            <v>MKP Str'gy, Prog &amp; Perf</v>
          </cell>
          <cell r="H301" t="str">
            <v>dummy</v>
          </cell>
          <cell r="I301" t="str">
            <v>Milton Keynes</v>
          </cell>
          <cell r="J301">
            <v>9169</v>
          </cell>
          <cell r="K301" t="str">
            <v>Admin 2 Lower</v>
          </cell>
          <cell r="L301" t="str">
            <v>F</v>
          </cell>
          <cell r="M301" t="str">
            <v>PART-TIME EMPLOYEE.</v>
          </cell>
          <cell r="N301">
            <v>36</v>
          </cell>
          <cell r="O301" t="str">
            <v>31-40</v>
          </cell>
          <cell r="P301" t="str">
            <v>No</v>
          </cell>
          <cell r="Q301" t="str">
            <v>Black Caribbean</v>
          </cell>
          <cell r="R301">
            <v>14.4</v>
          </cell>
          <cell r="S301">
            <v>38777</v>
          </cell>
          <cell r="U301">
            <v>0.4</v>
          </cell>
          <cell r="V301">
            <v>16768</v>
          </cell>
          <cell r="W301">
            <v>20298</v>
          </cell>
        </row>
        <row r="302">
          <cell r="A302" t="str">
            <v>H0119</v>
          </cell>
          <cell r="B302" t="str">
            <v>H</v>
          </cell>
          <cell r="C302" t="str">
            <v>Tracey</v>
          </cell>
          <cell r="D302" t="str">
            <v>Thornton</v>
          </cell>
          <cell r="E302" t="str">
            <v>Administrator</v>
          </cell>
          <cell r="F302" t="str">
            <v>Midlands</v>
          </cell>
          <cell r="G302" t="str">
            <v>North</v>
          </cell>
          <cell r="H302" t="str">
            <v>dummy</v>
          </cell>
          <cell r="I302" t="str">
            <v>Nottingham</v>
          </cell>
          <cell r="J302">
            <v>21250</v>
          </cell>
          <cell r="K302" t="str">
            <v>Key Support 1</v>
          </cell>
          <cell r="L302" t="str">
            <v>F</v>
          </cell>
          <cell r="M302" t="str">
            <v>FULL-TIME EMPLOYEE.</v>
          </cell>
          <cell r="N302">
            <v>36</v>
          </cell>
          <cell r="O302" t="str">
            <v>31-40</v>
          </cell>
          <cell r="P302" t="str">
            <v>No</v>
          </cell>
          <cell r="R302">
            <v>35</v>
          </cell>
          <cell r="S302">
            <v>40119</v>
          </cell>
          <cell r="U302">
            <v>1</v>
          </cell>
        </row>
        <row r="303">
          <cell r="A303" t="str">
            <v>U1630</v>
          </cell>
          <cell r="B303" t="str">
            <v>U</v>
          </cell>
          <cell r="C303" t="str">
            <v>Jonathan</v>
          </cell>
          <cell r="D303" t="str">
            <v>Ducker</v>
          </cell>
          <cell r="E303" t="str">
            <v>Development Manager</v>
          </cell>
          <cell r="F303" t="str">
            <v>NewVentures/Partnerships</v>
          </cell>
          <cell r="G303" t="str">
            <v>LRT</v>
          </cell>
          <cell r="H303" t="str">
            <v>dummy</v>
          </cell>
          <cell r="I303" t="str">
            <v>Palestra</v>
          </cell>
          <cell r="J303">
            <v>38418</v>
          </cell>
          <cell r="K303" t="str">
            <v>Prof/Tech 3 Middle (LDN)</v>
          </cell>
          <cell r="L303" t="str">
            <v>M</v>
          </cell>
          <cell r="M303" t="str">
            <v>LRT Secondee</v>
          </cell>
          <cell r="N303">
            <v>36</v>
          </cell>
          <cell r="O303" t="str">
            <v>31-40</v>
          </cell>
          <cell r="P303" t="str">
            <v>No</v>
          </cell>
          <cell r="Q303" t="str">
            <v>White British</v>
          </cell>
          <cell r="R303">
            <v>36</v>
          </cell>
          <cell r="S303">
            <v>38810</v>
          </cell>
          <cell r="U303">
            <v>1</v>
          </cell>
        </row>
        <row r="304">
          <cell r="A304" t="str">
            <v>H0120</v>
          </cell>
          <cell r="B304" t="str">
            <v>H</v>
          </cell>
          <cell r="C304" t="str">
            <v>Chris</v>
          </cell>
          <cell r="D304" t="str">
            <v>Martin</v>
          </cell>
          <cell r="E304" t="str">
            <v>Investment &amp; Regeneration Mgr</v>
          </cell>
          <cell r="F304" t="str">
            <v>East &amp; South East</v>
          </cell>
          <cell r="G304" t="str">
            <v>West</v>
          </cell>
          <cell r="H304" t="str">
            <v>dummy</v>
          </cell>
          <cell r="I304" t="str">
            <v>Reading</v>
          </cell>
          <cell r="J304">
            <v>42000</v>
          </cell>
          <cell r="K304" t="str">
            <v>Senior Prof/Tech Ldn</v>
          </cell>
          <cell r="L304" t="str">
            <v>M</v>
          </cell>
          <cell r="M304" t="str">
            <v>FULL-TIME EMPLOYEE.</v>
          </cell>
          <cell r="N304">
            <v>36</v>
          </cell>
          <cell r="O304" t="str">
            <v>31-40</v>
          </cell>
          <cell r="P304" t="str">
            <v>No</v>
          </cell>
          <cell r="Q304" t="str">
            <v>White British</v>
          </cell>
          <cell r="R304">
            <v>35</v>
          </cell>
          <cell r="S304">
            <v>40106</v>
          </cell>
          <cell r="U304">
            <v>1</v>
          </cell>
        </row>
        <row r="305">
          <cell r="A305" t="str">
            <v>H0239</v>
          </cell>
          <cell r="B305" t="str">
            <v>H</v>
          </cell>
          <cell r="C305" t="str">
            <v>Liz</v>
          </cell>
          <cell r="D305" t="str">
            <v>Gibling</v>
          </cell>
          <cell r="E305" t="str">
            <v>PA</v>
          </cell>
          <cell r="F305" t="str">
            <v>East &amp; South East</v>
          </cell>
          <cell r="G305" t="str">
            <v>Directorate Management</v>
          </cell>
          <cell r="H305" t="str">
            <v>dummy</v>
          </cell>
          <cell r="I305" t="str">
            <v>Reading</v>
          </cell>
          <cell r="J305">
            <v>28000</v>
          </cell>
          <cell r="K305" t="str">
            <v>Key Supt 2/Prof Trainees</v>
          </cell>
          <cell r="L305" t="str">
            <v>F</v>
          </cell>
          <cell r="M305" t="str">
            <v>FULL-TIME EMPLOYEE.</v>
          </cell>
          <cell r="N305">
            <v>36</v>
          </cell>
          <cell r="O305" t="str">
            <v>31-40</v>
          </cell>
          <cell r="P305" t="str">
            <v>No</v>
          </cell>
          <cell r="Q305" t="str">
            <v>White British</v>
          </cell>
          <cell r="R305">
            <v>35</v>
          </cell>
          <cell r="S305">
            <v>40218</v>
          </cell>
          <cell r="U305">
            <v>1</v>
          </cell>
        </row>
        <row r="306">
          <cell r="A306" t="str">
            <v>U1715</v>
          </cell>
          <cell r="B306" t="str">
            <v>U</v>
          </cell>
          <cell r="C306" t="str">
            <v>Donna</v>
          </cell>
          <cell r="D306" t="str">
            <v>Turner</v>
          </cell>
          <cell r="E306" t="str">
            <v>Finance Officer</v>
          </cell>
          <cell r="F306" t="str">
            <v>Programmes</v>
          </cell>
          <cell r="G306" t="str">
            <v>Asset Management</v>
          </cell>
          <cell r="H306" t="str">
            <v>dummy</v>
          </cell>
          <cell r="I306" t="str">
            <v>Warrington</v>
          </cell>
          <cell r="J306">
            <v>20018</v>
          </cell>
          <cell r="K306" t="str">
            <v>Admin 2 Upper</v>
          </cell>
          <cell r="L306" t="str">
            <v>F</v>
          </cell>
          <cell r="M306" t="str">
            <v>FULL-TIME EMPLOYEE.</v>
          </cell>
          <cell r="N306">
            <v>36</v>
          </cell>
          <cell r="O306" t="str">
            <v>31-40</v>
          </cell>
          <cell r="P306" t="str">
            <v>No</v>
          </cell>
          <cell r="Q306" t="str">
            <v>White British</v>
          </cell>
          <cell r="R306">
            <v>36</v>
          </cell>
          <cell r="S306">
            <v>39265</v>
          </cell>
          <cell r="U306">
            <v>1</v>
          </cell>
        </row>
        <row r="307">
          <cell r="A307">
            <v>23764</v>
          </cell>
          <cell r="B307" t="str">
            <v>O</v>
          </cell>
          <cell r="C307" t="str">
            <v>Karen</v>
          </cell>
          <cell r="D307" t="str">
            <v>Rickwood</v>
          </cell>
          <cell r="E307" t="str">
            <v>Investment &amp; Regeneration Off</v>
          </cell>
          <cell r="F307" t="str">
            <v>East &amp; South East</v>
          </cell>
          <cell r="G307" t="str">
            <v>East</v>
          </cell>
          <cell r="H307" t="str">
            <v>dummy</v>
          </cell>
          <cell r="I307" t="str">
            <v>Cambridge</v>
          </cell>
          <cell r="J307">
            <v>13556</v>
          </cell>
          <cell r="K307" t="str">
            <v>Function Expert</v>
          </cell>
          <cell r="L307" t="str">
            <v>F</v>
          </cell>
          <cell r="M307" t="str">
            <v>PART-TIME EMPLOYEE.</v>
          </cell>
          <cell r="N307">
            <v>37</v>
          </cell>
          <cell r="O307" t="str">
            <v>31-40</v>
          </cell>
          <cell r="P307" t="str">
            <v>No</v>
          </cell>
          <cell r="Q307" t="str">
            <v>White British</v>
          </cell>
          <cell r="R307">
            <v>18</v>
          </cell>
          <cell r="S307">
            <v>38454</v>
          </cell>
          <cell r="U307">
            <v>0.51</v>
          </cell>
        </row>
        <row r="308">
          <cell r="A308" t="str">
            <v>H0150</v>
          </cell>
          <cell r="B308" t="str">
            <v>H</v>
          </cell>
          <cell r="C308" t="str">
            <v>Emma</v>
          </cell>
          <cell r="D308" t="str">
            <v>Drake</v>
          </cell>
          <cell r="E308" t="str">
            <v>Communications Manager</v>
          </cell>
          <cell r="F308" t="str">
            <v>Fin &amp; Corp Services</v>
          </cell>
          <cell r="G308" t="str">
            <v>Communications &amp; Mkting</v>
          </cell>
          <cell r="H308" t="str">
            <v>dummy</v>
          </cell>
          <cell r="I308" t="str">
            <v>Cambridge</v>
          </cell>
          <cell r="J308">
            <v>41143</v>
          </cell>
          <cell r="K308" t="str">
            <v>Senior Prof/Tech</v>
          </cell>
          <cell r="L308" t="str">
            <v>F</v>
          </cell>
          <cell r="M308" t="str">
            <v>PART-TIME EMPLOYEE.</v>
          </cell>
          <cell r="N308">
            <v>37</v>
          </cell>
          <cell r="O308" t="str">
            <v>31-40</v>
          </cell>
          <cell r="P308" t="str">
            <v>No</v>
          </cell>
          <cell r="R308">
            <v>32</v>
          </cell>
          <cell r="S308">
            <v>40148</v>
          </cell>
          <cell r="U308">
            <v>0.91</v>
          </cell>
        </row>
        <row r="309">
          <cell r="A309" t="str">
            <v>U1685</v>
          </cell>
          <cell r="B309" t="str">
            <v>U</v>
          </cell>
          <cell r="C309" t="str">
            <v>Kim</v>
          </cell>
          <cell r="D309" t="str">
            <v>Waring</v>
          </cell>
          <cell r="E309" t="str">
            <v>Secretary</v>
          </cell>
          <cell r="F309" t="str">
            <v>East &amp; South East</v>
          </cell>
          <cell r="G309" t="str">
            <v>West</v>
          </cell>
          <cell r="H309" t="str">
            <v>dummy</v>
          </cell>
          <cell r="I309" t="str">
            <v>Cambridge</v>
          </cell>
          <cell r="J309">
            <v>17479</v>
          </cell>
          <cell r="K309" t="str">
            <v>Admin 2 Lower</v>
          </cell>
          <cell r="L309" t="str">
            <v>F</v>
          </cell>
          <cell r="M309" t="str">
            <v>FULL-TIME EMPLOYEE.</v>
          </cell>
          <cell r="N309">
            <v>37</v>
          </cell>
          <cell r="O309" t="str">
            <v>31-40</v>
          </cell>
          <cell r="P309" t="str">
            <v>No</v>
          </cell>
          <cell r="Q309" t="str">
            <v>White British</v>
          </cell>
          <cell r="R309">
            <v>36</v>
          </cell>
          <cell r="S309">
            <v>39028</v>
          </cell>
          <cell r="U309">
            <v>1</v>
          </cell>
        </row>
        <row r="310">
          <cell r="A310" t="str">
            <v>H0347</v>
          </cell>
          <cell r="B310" t="str">
            <v>H</v>
          </cell>
          <cell r="C310" t="str">
            <v>Steve</v>
          </cell>
          <cell r="D310" t="str">
            <v>Duchar</v>
          </cell>
          <cell r="E310" t="str">
            <v>IT Operations Manager</v>
          </cell>
          <cell r="F310" t="str">
            <v>Fin &amp; Corp Services</v>
          </cell>
          <cell r="G310" t="str">
            <v>IT</v>
          </cell>
          <cell r="H310" t="str">
            <v>Infra &amp; Info Security</v>
          </cell>
          <cell r="I310" t="str">
            <v>Gateshead</v>
          </cell>
          <cell r="J310">
            <v>50750</v>
          </cell>
          <cell r="K310" t="str">
            <v>Senior Mgr/Func Expert</v>
          </cell>
          <cell r="L310" t="str">
            <v>M</v>
          </cell>
          <cell r="M310" t="str">
            <v>FULL-TIME EMPLOYEE.</v>
          </cell>
          <cell r="N310">
            <v>37</v>
          </cell>
          <cell r="O310" t="str">
            <v>31-40</v>
          </cell>
          <cell r="Q310" t="str">
            <v>White British</v>
          </cell>
          <cell r="R310">
            <v>35</v>
          </cell>
          <cell r="S310">
            <v>40410</v>
          </cell>
          <cell r="U310">
            <v>1</v>
          </cell>
          <cell r="V310">
            <v>50750</v>
          </cell>
          <cell r="W310">
            <v>60900</v>
          </cell>
        </row>
        <row r="311">
          <cell r="A311" t="str">
            <v>U1198</v>
          </cell>
          <cell r="B311" t="str">
            <v>H</v>
          </cell>
          <cell r="C311" t="str">
            <v>Debbie</v>
          </cell>
          <cell r="D311" t="str">
            <v>Smith</v>
          </cell>
          <cell r="E311" t="str">
            <v>HR Project Manager</v>
          </cell>
          <cell r="F311" t="str">
            <v>Fin &amp; Corp Services</v>
          </cell>
          <cell r="G311" t="str">
            <v>Human Resources</v>
          </cell>
          <cell r="H311" t="str">
            <v>HR</v>
          </cell>
          <cell r="I311" t="str">
            <v>Gateshead</v>
          </cell>
          <cell r="J311">
            <v>19323.34</v>
          </cell>
          <cell r="K311" t="str">
            <v>Prof/Tech</v>
          </cell>
          <cell r="L311" t="str">
            <v>F</v>
          </cell>
          <cell r="M311" t="str">
            <v>PART-TIME EMPLOYEE.</v>
          </cell>
          <cell r="N311">
            <v>37</v>
          </cell>
          <cell r="O311" t="str">
            <v>31-40</v>
          </cell>
          <cell r="P311" t="str">
            <v>No</v>
          </cell>
          <cell r="Q311" t="str">
            <v>White British</v>
          </cell>
          <cell r="R311">
            <v>22</v>
          </cell>
          <cell r="S311">
            <v>36982</v>
          </cell>
          <cell r="U311">
            <v>0.62</v>
          </cell>
          <cell r="V311">
            <v>30450</v>
          </cell>
          <cell r="W311">
            <v>40600</v>
          </cell>
        </row>
        <row r="312">
          <cell r="A312" t="str">
            <v>U1234</v>
          </cell>
          <cell r="B312" t="str">
            <v>U</v>
          </cell>
          <cell r="C312" t="str">
            <v>Andrew</v>
          </cell>
          <cell r="D312" t="str">
            <v>Hasnip</v>
          </cell>
          <cell r="E312" t="str">
            <v>Network Analyst</v>
          </cell>
          <cell r="F312" t="str">
            <v>Fin &amp; Corp Services</v>
          </cell>
          <cell r="G312" t="str">
            <v>IT</v>
          </cell>
          <cell r="H312" t="str">
            <v>Infra &amp; Info Security</v>
          </cell>
          <cell r="I312" t="str">
            <v>Gateshead</v>
          </cell>
          <cell r="J312">
            <v>37492</v>
          </cell>
          <cell r="K312" t="str">
            <v>Prof/Tech 3 Middle</v>
          </cell>
          <cell r="L312" t="str">
            <v>M</v>
          </cell>
          <cell r="M312" t="str">
            <v>FULL-TIME EMPLOYEE.</v>
          </cell>
          <cell r="N312">
            <v>37</v>
          </cell>
          <cell r="O312" t="str">
            <v>31-40</v>
          </cell>
          <cell r="P312" t="str">
            <v>No</v>
          </cell>
          <cell r="Q312" t="str">
            <v>White British</v>
          </cell>
          <cell r="R312">
            <v>36</v>
          </cell>
          <cell r="S312">
            <v>37200</v>
          </cell>
          <cell r="U312">
            <v>1</v>
          </cell>
        </row>
        <row r="313">
          <cell r="A313" t="str">
            <v>U1594</v>
          </cell>
          <cell r="B313" t="str">
            <v>U</v>
          </cell>
          <cell r="C313" t="str">
            <v>Robert</v>
          </cell>
          <cell r="D313" t="str">
            <v>Morton</v>
          </cell>
          <cell r="E313" t="str">
            <v>Network Architect</v>
          </cell>
          <cell r="F313" t="str">
            <v>Fin &amp; Corp Services</v>
          </cell>
          <cell r="G313" t="str">
            <v>IT</v>
          </cell>
          <cell r="H313" t="str">
            <v>Projects</v>
          </cell>
          <cell r="I313" t="str">
            <v>Gateshead</v>
          </cell>
          <cell r="J313">
            <v>38897</v>
          </cell>
          <cell r="K313" t="str">
            <v>Prof/Tech 2 Lower</v>
          </cell>
          <cell r="L313" t="str">
            <v>M</v>
          </cell>
          <cell r="M313" t="str">
            <v>FULL-TIME EMPLOYEE.</v>
          </cell>
          <cell r="N313">
            <v>37</v>
          </cell>
          <cell r="O313" t="str">
            <v>31-40</v>
          </cell>
          <cell r="P313" t="str">
            <v>No</v>
          </cell>
          <cell r="Q313" t="str">
            <v>White British</v>
          </cell>
          <cell r="R313">
            <v>36</v>
          </cell>
          <cell r="S313">
            <v>38614</v>
          </cell>
          <cell r="U313">
            <v>1</v>
          </cell>
        </row>
        <row r="314">
          <cell r="A314">
            <v>685</v>
          </cell>
          <cell r="B314" t="str">
            <v>H</v>
          </cell>
          <cell r="C314" t="str">
            <v>Joanne</v>
          </cell>
          <cell r="D314" t="str">
            <v>Bell</v>
          </cell>
          <cell r="E314" t="str">
            <v>Marketing &amp; Communications Mgr</v>
          </cell>
          <cell r="F314" t="str">
            <v>Fin &amp; Corp Services</v>
          </cell>
          <cell r="G314" t="str">
            <v>Communications &amp; Mkting</v>
          </cell>
          <cell r="H314" t="str">
            <v>dummy</v>
          </cell>
          <cell r="I314" t="str">
            <v>Leeds</v>
          </cell>
          <cell r="J314">
            <v>38273</v>
          </cell>
          <cell r="K314" t="str">
            <v>Prof/Tech</v>
          </cell>
          <cell r="L314" t="str">
            <v>F</v>
          </cell>
          <cell r="M314" t="str">
            <v>FULL-TIME EMPLOYEE.</v>
          </cell>
          <cell r="N314">
            <v>37</v>
          </cell>
          <cell r="O314" t="str">
            <v>31-40</v>
          </cell>
          <cell r="P314" t="str">
            <v>No</v>
          </cell>
          <cell r="Q314" t="str">
            <v>White British</v>
          </cell>
          <cell r="R314">
            <v>35</v>
          </cell>
          <cell r="S314">
            <v>38831</v>
          </cell>
          <cell r="U314">
            <v>1</v>
          </cell>
        </row>
        <row r="315">
          <cell r="A315">
            <v>768</v>
          </cell>
          <cell r="B315" t="str">
            <v>H</v>
          </cell>
          <cell r="C315" t="str">
            <v>Debra</v>
          </cell>
          <cell r="D315" t="str">
            <v>Greaves</v>
          </cell>
          <cell r="E315" t="str">
            <v>Performance and Eval Officer</v>
          </cell>
          <cell r="F315" t="str">
            <v>Programmes</v>
          </cell>
          <cell r="G315" t="str">
            <v>ASC Strat &amp; Performance</v>
          </cell>
          <cell r="H315" t="str">
            <v>dummy</v>
          </cell>
          <cell r="I315" t="str">
            <v>Leeds</v>
          </cell>
          <cell r="J315">
            <v>26100</v>
          </cell>
          <cell r="K315" t="str">
            <v>Key Supt 2/Prof Trainees</v>
          </cell>
          <cell r="L315" t="str">
            <v>F</v>
          </cell>
          <cell r="M315" t="str">
            <v>PART-TIME EMPLOYEE.</v>
          </cell>
          <cell r="N315">
            <v>37</v>
          </cell>
          <cell r="O315" t="str">
            <v>31-40</v>
          </cell>
          <cell r="P315" t="str">
            <v>No</v>
          </cell>
          <cell r="Q315" t="str">
            <v>White British</v>
          </cell>
          <cell r="R315">
            <v>30</v>
          </cell>
          <cell r="S315">
            <v>39062</v>
          </cell>
          <cell r="U315">
            <v>0.85</v>
          </cell>
          <cell r="V315">
            <v>20300</v>
          </cell>
          <cell r="W315">
            <v>30450</v>
          </cell>
        </row>
        <row r="316">
          <cell r="A316" t="str">
            <v>H0142</v>
          </cell>
          <cell r="B316" t="str">
            <v>H</v>
          </cell>
          <cell r="C316" t="str">
            <v>Helen</v>
          </cell>
          <cell r="D316" t="str">
            <v>Williams</v>
          </cell>
          <cell r="E316" t="str">
            <v>Investment &amp; Regeneration Mgr</v>
          </cell>
          <cell r="F316" t="str">
            <v>North East &amp; Yorkshire</v>
          </cell>
          <cell r="G316" t="str">
            <v>South &amp; The Humber</v>
          </cell>
          <cell r="H316" t="str">
            <v>dummy</v>
          </cell>
          <cell r="I316" t="str">
            <v>Leeds</v>
          </cell>
          <cell r="J316">
            <v>35000</v>
          </cell>
          <cell r="K316" t="str">
            <v>Senior Prof/Tech</v>
          </cell>
          <cell r="L316" t="str">
            <v>F</v>
          </cell>
          <cell r="M316" t="str">
            <v>Establishment FTC</v>
          </cell>
          <cell r="N316">
            <v>37</v>
          </cell>
          <cell r="O316" t="str">
            <v>31-40</v>
          </cell>
          <cell r="P316" t="str">
            <v>No</v>
          </cell>
          <cell r="Q316" t="str">
            <v>White British</v>
          </cell>
          <cell r="R316">
            <v>35</v>
          </cell>
          <cell r="S316">
            <v>40140</v>
          </cell>
          <cell r="T316">
            <v>40633</v>
          </cell>
          <cell r="U316">
            <v>1</v>
          </cell>
        </row>
        <row r="317">
          <cell r="A317" t="str">
            <v>H0210</v>
          </cell>
          <cell r="B317" t="str">
            <v>H</v>
          </cell>
          <cell r="C317" t="str">
            <v>Helen</v>
          </cell>
          <cell r="D317" t="str">
            <v>Flage</v>
          </cell>
          <cell r="E317" t="str">
            <v>Planning Manager</v>
          </cell>
          <cell r="F317" t="str">
            <v>Programmes</v>
          </cell>
          <cell r="G317" t="str">
            <v>ATLAS</v>
          </cell>
          <cell r="H317" t="str">
            <v>dummy</v>
          </cell>
          <cell r="I317" t="str">
            <v>Leeds</v>
          </cell>
          <cell r="J317">
            <v>44000</v>
          </cell>
          <cell r="K317" t="str">
            <v>Senior Prof/Tech</v>
          </cell>
          <cell r="L317" t="str">
            <v>F</v>
          </cell>
          <cell r="M317" t="str">
            <v>FULL-TIME EMPLOYEE.</v>
          </cell>
          <cell r="N317">
            <v>37</v>
          </cell>
          <cell r="O317" t="str">
            <v>31-40</v>
          </cell>
          <cell r="P317" t="str">
            <v>No</v>
          </cell>
          <cell r="Q317" t="str">
            <v>White British</v>
          </cell>
          <cell r="R317">
            <v>35</v>
          </cell>
          <cell r="S317">
            <v>40203</v>
          </cell>
          <cell r="U317">
            <v>1</v>
          </cell>
        </row>
        <row r="318">
          <cell r="A318" t="str">
            <v>H0228</v>
          </cell>
          <cell r="B318" t="str">
            <v>H</v>
          </cell>
          <cell r="C318" t="str">
            <v>Neil</v>
          </cell>
          <cell r="D318" t="str">
            <v>Iredale</v>
          </cell>
          <cell r="E318" t="str">
            <v>Programme Co-ordinator</v>
          </cell>
          <cell r="F318" t="str">
            <v>North West</v>
          </cell>
          <cell r="G318" t="str">
            <v>Strategy Prog &amp; Perf</v>
          </cell>
          <cell r="H318" t="str">
            <v>dummy</v>
          </cell>
          <cell r="I318" t="str">
            <v>Manchester</v>
          </cell>
          <cell r="J318">
            <v>23000</v>
          </cell>
          <cell r="K318" t="str">
            <v>Key Supt 2/Prof Trainees</v>
          </cell>
          <cell r="L318" t="str">
            <v>M</v>
          </cell>
          <cell r="M318" t="str">
            <v>FULL-TIME EMPLOYEE.</v>
          </cell>
          <cell r="N318">
            <v>37</v>
          </cell>
          <cell r="O318" t="str">
            <v>31-40</v>
          </cell>
          <cell r="R318">
            <v>35</v>
          </cell>
          <cell r="S318">
            <v>40210</v>
          </cell>
          <cell r="U318">
            <v>1</v>
          </cell>
        </row>
        <row r="319">
          <cell r="A319">
            <v>20655</v>
          </cell>
          <cell r="B319" t="str">
            <v>O</v>
          </cell>
          <cell r="C319" t="str">
            <v>Kalam</v>
          </cell>
          <cell r="D319" t="str">
            <v>Lais</v>
          </cell>
          <cell r="E319" t="str">
            <v>Senior Systems Officer</v>
          </cell>
          <cell r="F319" t="str">
            <v>Programmes</v>
          </cell>
          <cell r="G319" t="str">
            <v>Investment Programmes</v>
          </cell>
          <cell r="H319" t="str">
            <v>Investment Systems</v>
          </cell>
          <cell r="I319" t="str">
            <v>Maple House</v>
          </cell>
          <cell r="J319">
            <v>29682</v>
          </cell>
          <cell r="K319" t="str">
            <v>Function Expert</v>
          </cell>
          <cell r="L319" t="str">
            <v>M</v>
          </cell>
          <cell r="M319" t="str">
            <v>PART-TIME EMPLOYEE.</v>
          </cell>
          <cell r="N319">
            <v>37</v>
          </cell>
          <cell r="O319" t="str">
            <v>31-40</v>
          </cell>
          <cell r="P319" t="str">
            <v>No</v>
          </cell>
          <cell r="Q319" t="str">
            <v>Asian Bangladeshi</v>
          </cell>
          <cell r="R319">
            <v>32</v>
          </cell>
          <cell r="S319">
            <v>37718</v>
          </cell>
          <cell r="U319">
            <v>0.91</v>
          </cell>
        </row>
        <row r="320">
          <cell r="A320">
            <v>23163</v>
          </cell>
          <cell r="B320" t="str">
            <v>O</v>
          </cell>
          <cell r="C320" t="str">
            <v>Judi</v>
          </cell>
          <cell r="D320" t="str">
            <v>McPherson</v>
          </cell>
          <cell r="E320" t="str">
            <v>Snr Delivery Partnerships Off</v>
          </cell>
          <cell r="F320" t="str">
            <v>Programmes</v>
          </cell>
          <cell r="G320" t="str">
            <v>Investment Programmes</v>
          </cell>
          <cell r="H320" t="str">
            <v>Delivery Partnerships</v>
          </cell>
          <cell r="I320" t="str">
            <v>Maple House</v>
          </cell>
          <cell r="J320">
            <v>31701</v>
          </cell>
          <cell r="K320" t="str">
            <v>Function Expert</v>
          </cell>
          <cell r="L320" t="str">
            <v>F</v>
          </cell>
          <cell r="M320" t="str">
            <v>FULL-TIME EMPLOYEE.</v>
          </cell>
          <cell r="N320">
            <v>37</v>
          </cell>
          <cell r="O320" t="str">
            <v>31-40</v>
          </cell>
          <cell r="P320" t="str">
            <v>No</v>
          </cell>
          <cell r="Q320" t="str">
            <v>White British</v>
          </cell>
          <cell r="R320">
            <v>35</v>
          </cell>
          <cell r="S320">
            <v>38264</v>
          </cell>
          <cell r="U320">
            <v>1</v>
          </cell>
        </row>
        <row r="321">
          <cell r="A321">
            <v>25728</v>
          </cell>
          <cell r="B321" t="str">
            <v>O</v>
          </cell>
          <cell r="C321" t="str">
            <v>David</v>
          </cell>
          <cell r="D321" t="str">
            <v>Carrigan</v>
          </cell>
          <cell r="E321" t="str">
            <v>Strategy Manager</v>
          </cell>
          <cell r="F321" t="str">
            <v>Executive Office</v>
          </cell>
          <cell r="G321" t="str">
            <v>Strategy&amp;Sustainability</v>
          </cell>
          <cell r="H321" t="str">
            <v>Policy &amp; Strategy</v>
          </cell>
          <cell r="I321" t="str">
            <v>Maple House</v>
          </cell>
          <cell r="J321">
            <v>44442.9</v>
          </cell>
          <cell r="K321" t="str">
            <v>Manager/Specialist</v>
          </cell>
          <cell r="L321" t="str">
            <v>M</v>
          </cell>
          <cell r="M321" t="str">
            <v>PART-TIME EMPLOYEE.</v>
          </cell>
          <cell r="N321">
            <v>37</v>
          </cell>
          <cell r="O321" t="str">
            <v>31-40</v>
          </cell>
          <cell r="P321" t="str">
            <v>No</v>
          </cell>
          <cell r="Q321" t="str">
            <v>Mixed WhtBlk Caribbean</v>
          </cell>
          <cell r="R321">
            <v>31.5</v>
          </cell>
          <cell r="S321">
            <v>38978</v>
          </cell>
          <cell r="U321">
            <v>0.9</v>
          </cell>
          <cell r="V321">
            <v>34782</v>
          </cell>
          <cell r="W321">
            <v>52577</v>
          </cell>
        </row>
        <row r="322">
          <cell r="A322" t="str">
            <v>H0108</v>
          </cell>
          <cell r="B322" t="str">
            <v>H</v>
          </cell>
          <cell r="C322" t="str">
            <v>Debbie</v>
          </cell>
          <cell r="D322" t="str">
            <v>Mathieson</v>
          </cell>
          <cell r="E322" t="str">
            <v>Snr Standard &amp; Performance Adv</v>
          </cell>
          <cell r="F322" t="str">
            <v>Executive Office</v>
          </cell>
          <cell r="G322" t="str">
            <v>Strategy&amp;Sustainability</v>
          </cell>
          <cell r="H322" t="str">
            <v>Design &amp; Sustainability</v>
          </cell>
          <cell r="I322" t="str">
            <v>Maple House</v>
          </cell>
          <cell r="J322">
            <v>34880</v>
          </cell>
          <cell r="K322" t="str">
            <v>Prof/Tech London</v>
          </cell>
          <cell r="L322" t="str">
            <v>F</v>
          </cell>
          <cell r="M322" t="str">
            <v>PART-TIME EMPLOYEE.</v>
          </cell>
          <cell r="N322">
            <v>37</v>
          </cell>
          <cell r="O322" t="str">
            <v>31-40</v>
          </cell>
          <cell r="P322" t="str">
            <v>No</v>
          </cell>
          <cell r="R322">
            <v>28</v>
          </cell>
          <cell r="S322">
            <v>40099</v>
          </cell>
          <cell r="U322">
            <v>0.8</v>
          </cell>
          <cell r="V322">
            <v>34104</v>
          </cell>
          <cell r="W322">
            <v>44254</v>
          </cell>
        </row>
        <row r="323">
          <cell r="A323" t="str">
            <v>H0168</v>
          </cell>
          <cell r="B323" t="str">
            <v>H</v>
          </cell>
          <cell r="C323" t="str">
            <v>Michael</v>
          </cell>
          <cell r="D323" t="str">
            <v>Rich</v>
          </cell>
          <cell r="E323" t="str">
            <v>Head of Enabling and Analysis</v>
          </cell>
          <cell r="F323" t="str">
            <v>Programmes</v>
          </cell>
          <cell r="G323" t="str">
            <v>Enabling and Analysis</v>
          </cell>
          <cell r="H323" t="str">
            <v>dummy</v>
          </cell>
          <cell r="I323" t="str">
            <v>Maple House</v>
          </cell>
          <cell r="J323">
            <v>81200</v>
          </cell>
          <cell r="K323" t="str">
            <v>Head of Function</v>
          </cell>
          <cell r="L323" t="str">
            <v>M</v>
          </cell>
          <cell r="M323" t="str">
            <v>FULL-TIME EMPLOYEE.</v>
          </cell>
          <cell r="N323">
            <v>37</v>
          </cell>
          <cell r="O323" t="str">
            <v>31-40</v>
          </cell>
          <cell r="P323" t="str">
            <v>No</v>
          </cell>
          <cell r="R323">
            <v>35</v>
          </cell>
          <cell r="S323">
            <v>40178</v>
          </cell>
          <cell r="U323">
            <v>1</v>
          </cell>
          <cell r="V323">
            <v>81200</v>
          </cell>
          <cell r="W323">
            <v>101500</v>
          </cell>
        </row>
        <row r="324">
          <cell r="A324" t="str">
            <v>U1341</v>
          </cell>
          <cell r="B324" t="str">
            <v>H</v>
          </cell>
          <cell r="C324" t="str">
            <v>Jo</v>
          </cell>
          <cell r="D324" t="str">
            <v>Brotherhood</v>
          </cell>
          <cell r="E324" t="str">
            <v>Head Economic Proj Appraisal</v>
          </cell>
          <cell r="F324" t="str">
            <v>Programmes</v>
          </cell>
          <cell r="G324" t="str">
            <v>New Business &amp; Economics</v>
          </cell>
          <cell r="H324" t="str">
            <v>Economics &amp; Spatial Anal</v>
          </cell>
          <cell r="I324" t="str">
            <v>Maple House</v>
          </cell>
          <cell r="J324">
            <v>60900</v>
          </cell>
          <cell r="K324" t="str">
            <v>Head of Team</v>
          </cell>
          <cell r="L324" t="str">
            <v>F</v>
          </cell>
          <cell r="M324" t="str">
            <v>FULL-TIME EMPLOYEE.</v>
          </cell>
          <cell r="N324">
            <v>37</v>
          </cell>
          <cell r="O324" t="str">
            <v>31-40</v>
          </cell>
          <cell r="P324" t="str">
            <v>No</v>
          </cell>
          <cell r="Q324" t="str">
            <v>White British</v>
          </cell>
          <cell r="R324">
            <v>35</v>
          </cell>
          <cell r="S324">
            <v>37895</v>
          </cell>
          <cell r="U324">
            <v>1</v>
          </cell>
          <cell r="V324">
            <v>60900</v>
          </cell>
          <cell r="W324">
            <v>81200</v>
          </cell>
        </row>
        <row r="325">
          <cell r="A325" t="str">
            <v>C1157</v>
          </cell>
          <cell r="B325" t="str">
            <v>C</v>
          </cell>
          <cell r="C325" t="str">
            <v>Charlotte</v>
          </cell>
          <cell r="D325" t="str">
            <v>Gee</v>
          </cell>
          <cell r="E325" t="str">
            <v>Investment &amp; Regeneration Mgr</v>
          </cell>
          <cell r="F325" t="str">
            <v>Programmes</v>
          </cell>
          <cell r="G325" t="str">
            <v>MK Projects</v>
          </cell>
          <cell r="H325" t="str">
            <v>Disposals</v>
          </cell>
          <cell r="I325" t="str">
            <v>Milton Keynes</v>
          </cell>
          <cell r="J325">
            <v>22916</v>
          </cell>
          <cell r="K325" t="str">
            <v>Prof/Tech 3 Upper</v>
          </cell>
          <cell r="L325" t="str">
            <v>F</v>
          </cell>
          <cell r="M325" t="str">
            <v>PART-TIME EMPLOYEE.</v>
          </cell>
          <cell r="N325">
            <v>37</v>
          </cell>
          <cell r="O325" t="str">
            <v>31-40</v>
          </cell>
          <cell r="Q325" t="str">
            <v>White British</v>
          </cell>
          <cell r="R325">
            <v>20</v>
          </cell>
          <cell r="S325">
            <v>36192</v>
          </cell>
          <cell r="U325">
            <v>0.55000000000000004</v>
          </cell>
          <cell r="V325">
            <v>35927</v>
          </cell>
          <cell r="W325">
            <v>43489</v>
          </cell>
        </row>
        <row r="326">
          <cell r="A326" t="str">
            <v>U1501</v>
          </cell>
          <cell r="B326" t="str">
            <v>U</v>
          </cell>
          <cell r="C326" t="str">
            <v>Shamma</v>
          </cell>
          <cell r="D326" t="str">
            <v>Ijaz</v>
          </cell>
          <cell r="E326" t="str">
            <v>Finance Officer</v>
          </cell>
          <cell r="F326" t="str">
            <v>Programmes</v>
          </cell>
          <cell r="G326" t="str">
            <v>MKP Str'gy, Prog &amp; Perf</v>
          </cell>
          <cell r="H326" t="str">
            <v>dummy</v>
          </cell>
          <cell r="I326" t="str">
            <v>Milton Keynes</v>
          </cell>
          <cell r="J326">
            <v>10069</v>
          </cell>
          <cell r="K326" t="str">
            <v>Admin 1 Lower</v>
          </cell>
          <cell r="L326" t="str">
            <v>F</v>
          </cell>
          <cell r="M326" t="str">
            <v>PART-TIME EMPLOYEE.</v>
          </cell>
          <cell r="N326">
            <v>37</v>
          </cell>
          <cell r="O326" t="str">
            <v>31-40</v>
          </cell>
          <cell r="P326" t="str">
            <v>No</v>
          </cell>
          <cell r="Q326" t="str">
            <v>Asian Pakistani</v>
          </cell>
          <cell r="R326">
            <v>16</v>
          </cell>
          <cell r="S326">
            <v>38378</v>
          </cell>
          <cell r="U326">
            <v>0.44</v>
          </cell>
          <cell r="V326">
            <v>21558</v>
          </cell>
          <cell r="W326">
            <v>26096</v>
          </cell>
        </row>
        <row r="327">
          <cell r="A327" t="str">
            <v>U1573</v>
          </cell>
          <cell r="B327" t="str">
            <v>U</v>
          </cell>
          <cell r="C327" t="str">
            <v>Sarah</v>
          </cell>
          <cell r="D327" t="str">
            <v>Greenwood</v>
          </cell>
          <cell r="E327" t="str">
            <v>Manager</v>
          </cell>
          <cell r="F327" t="str">
            <v>Programmes</v>
          </cell>
          <cell r="G327" t="str">
            <v>New Business &amp; Economics</v>
          </cell>
          <cell r="H327" t="str">
            <v>Delivery Support</v>
          </cell>
          <cell r="I327" t="str">
            <v>Milton Keynes</v>
          </cell>
          <cell r="J327">
            <v>48772</v>
          </cell>
          <cell r="K327" t="str">
            <v>Prof/Tech 2 Upper</v>
          </cell>
          <cell r="L327" t="str">
            <v>F</v>
          </cell>
          <cell r="M327" t="str">
            <v>FULL-TIME EMPLOYEE.</v>
          </cell>
          <cell r="N327">
            <v>37</v>
          </cell>
          <cell r="O327" t="str">
            <v>31-40</v>
          </cell>
          <cell r="P327" t="str">
            <v>No</v>
          </cell>
          <cell r="Q327" t="str">
            <v>White British</v>
          </cell>
          <cell r="R327">
            <v>36</v>
          </cell>
          <cell r="S327">
            <v>38594</v>
          </cell>
          <cell r="U327">
            <v>1</v>
          </cell>
        </row>
        <row r="328">
          <cell r="A328" t="str">
            <v>U1547</v>
          </cell>
          <cell r="B328" t="str">
            <v>H</v>
          </cell>
          <cell r="C328" t="str">
            <v>Eleanor</v>
          </cell>
          <cell r="D328" t="str">
            <v>Purser</v>
          </cell>
          <cell r="E328" t="str">
            <v>Head of Area</v>
          </cell>
          <cell r="F328" t="str">
            <v>London</v>
          </cell>
          <cell r="G328" t="str">
            <v>South West</v>
          </cell>
          <cell r="H328" t="str">
            <v>dummy</v>
          </cell>
          <cell r="I328" t="str">
            <v>Palestra</v>
          </cell>
          <cell r="J328">
            <v>71050</v>
          </cell>
          <cell r="K328" t="str">
            <v>Head of Area</v>
          </cell>
          <cell r="L328" t="str">
            <v>F</v>
          </cell>
          <cell r="M328" t="str">
            <v>FULL-TIME EMPLOYEE.</v>
          </cell>
          <cell r="N328">
            <v>37</v>
          </cell>
          <cell r="O328" t="str">
            <v>31-40</v>
          </cell>
          <cell r="P328" t="str">
            <v>No</v>
          </cell>
          <cell r="Q328" t="str">
            <v>White British</v>
          </cell>
          <cell r="R328">
            <v>35</v>
          </cell>
          <cell r="S328">
            <v>38475</v>
          </cell>
          <cell r="U328">
            <v>1</v>
          </cell>
        </row>
        <row r="329">
          <cell r="A329">
            <v>28708</v>
          </cell>
          <cell r="B329" t="str">
            <v>O</v>
          </cell>
          <cell r="C329" t="str">
            <v>Derek</v>
          </cell>
          <cell r="D329" t="str">
            <v>Clarke</v>
          </cell>
          <cell r="E329" t="str">
            <v>Design &amp; Standards Advisor</v>
          </cell>
          <cell r="F329" t="str">
            <v>East &amp; South East</v>
          </cell>
          <cell r="G329" t="str">
            <v>Strategy Prog &amp; Perf</v>
          </cell>
          <cell r="H329" t="str">
            <v>dummy</v>
          </cell>
          <cell r="I329" t="str">
            <v>Reading</v>
          </cell>
          <cell r="J329">
            <v>40835</v>
          </cell>
          <cell r="K329" t="str">
            <v>Manager/Specialist</v>
          </cell>
          <cell r="L329" t="str">
            <v>M</v>
          </cell>
          <cell r="M329" t="str">
            <v>FULL-TIME EMPLOYEE.</v>
          </cell>
          <cell r="N329">
            <v>37</v>
          </cell>
          <cell r="O329" t="str">
            <v>31-40</v>
          </cell>
          <cell r="P329" t="str">
            <v>No</v>
          </cell>
          <cell r="Q329" t="str">
            <v>White British</v>
          </cell>
          <cell r="R329">
            <v>35</v>
          </cell>
          <cell r="S329">
            <v>39722</v>
          </cell>
          <cell r="U329">
            <v>1</v>
          </cell>
        </row>
        <row r="330">
          <cell r="A330" t="str">
            <v>U1526</v>
          </cell>
          <cell r="B330" t="str">
            <v>H</v>
          </cell>
          <cell r="C330" t="str">
            <v>Jodee</v>
          </cell>
          <cell r="D330" t="str">
            <v>Katalanos</v>
          </cell>
          <cell r="E330" t="str">
            <v>Area Manager</v>
          </cell>
          <cell r="F330" t="str">
            <v>East &amp; South East</v>
          </cell>
          <cell r="G330" t="str">
            <v>West</v>
          </cell>
          <cell r="H330" t="str">
            <v>dummy</v>
          </cell>
          <cell r="I330" t="str">
            <v>Reading</v>
          </cell>
          <cell r="J330">
            <v>70626</v>
          </cell>
          <cell r="K330" t="str">
            <v>Team Leader</v>
          </cell>
          <cell r="L330" t="str">
            <v>F</v>
          </cell>
          <cell r="M330" t="str">
            <v>FULL-TIME EMPLOYEE.</v>
          </cell>
          <cell r="N330">
            <v>37</v>
          </cell>
          <cell r="O330" t="str">
            <v>31-40</v>
          </cell>
          <cell r="P330" t="str">
            <v>No</v>
          </cell>
          <cell r="Q330" t="str">
            <v>White British</v>
          </cell>
          <cell r="R330">
            <v>35</v>
          </cell>
          <cell r="S330">
            <v>38440</v>
          </cell>
          <cell r="U330">
            <v>1</v>
          </cell>
          <cell r="V330">
            <v>50750</v>
          </cell>
          <cell r="W330">
            <v>71050</v>
          </cell>
        </row>
        <row r="331">
          <cell r="A331" t="str">
            <v>C1198</v>
          </cell>
          <cell r="B331" t="str">
            <v>C</v>
          </cell>
          <cell r="C331" t="str">
            <v>Gaynor</v>
          </cell>
          <cell r="D331" t="str">
            <v>Fielding</v>
          </cell>
          <cell r="E331" t="str">
            <v>Public Affairs Manager</v>
          </cell>
          <cell r="F331" t="str">
            <v>Fin &amp; Corp Services</v>
          </cell>
          <cell r="G331" t="str">
            <v>Communications &amp; Mkting</v>
          </cell>
          <cell r="H331" t="str">
            <v>dummy</v>
          </cell>
          <cell r="I331" t="str">
            <v>Warrington</v>
          </cell>
          <cell r="J331">
            <v>42097</v>
          </cell>
          <cell r="K331" t="str">
            <v>Prof/Tech 3 Upper</v>
          </cell>
          <cell r="L331" t="str">
            <v>F</v>
          </cell>
          <cell r="M331" t="str">
            <v>FULL-TIME EMPLOYEE.</v>
          </cell>
          <cell r="N331">
            <v>37</v>
          </cell>
          <cell r="O331" t="str">
            <v>31-40</v>
          </cell>
          <cell r="P331" t="str">
            <v>No</v>
          </cell>
          <cell r="Q331" t="str">
            <v>White British</v>
          </cell>
          <cell r="R331">
            <v>36</v>
          </cell>
          <cell r="S331">
            <v>36920</v>
          </cell>
          <cell r="U331">
            <v>1</v>
          </cell>
        </row>
        <row r="332">
          <cell r="A332" t="str">
            <v>H0076</v>
          </cell>
          <cell r="B332" t="str">
            <v>H</v>
          </cell>
          <cell r="C332" t="str">
            <v>Julie</v>
          </cell>
          <cell r="D332" t="str">
            <v>Barter</v>
          </cell>
          <cell r="E332" t="str">
            <v>HR Consultant</v>
          </cell>
          <cell r="F332" t="str">
            <v>Fin &amp; Corp Services</v>
          </cell>
          <cell r="G332" t="str">
            <v>Human Resources</v>
          </cell>
          <cell r="H332" t="str">
            <v>HR</v>
          </cell>
          <cell r="I332" t="str">
            <v>Warrington</v>
          </cell>
          <cell r="J332">
            <v>33000</v>
          </cell>
          <cell r="K332" t="str">
            <v>Senior Prof/Tech</v>
          </cell>
          <cell r="L332" t="str">
            <v>F</v>
          </cell>
          <cell r="M332" t="str">
            <v>Establishment FTC</v>
          </cell>
          <cell r="N332">
            <v>37</v>
          </cell>
          <cell r="O332" t="str">
            <v>31-40</v>
          </cell>
          <cell r="P332" t="str">
            <v>No</v>
          </cell>
          <cell r="R332">
            <v>35</v>
          </cell>
          <cell r="S332">
            <v>39986</v>
          </cell>
          <cell r="U332">
            <v>1</v>
          </cell>
          <cell r="V332">
            <v>30450</v>
          </cell>
          <cell r="W332">
            <v>50750</v>
          </cell>
        </row>
        <row r="333">
          <cell r="A333" t="str">
            <v>U1183</v>
          </cell>
          <cell r="B333" t="str">
            <v>U</v>
          </cell>
          <cell r="C333" t="str">
            <v>Deborah</v>
          </cell>
          <cell r="D333" t="str">
            <v>Holmwood</v>
          </cell>
          <cell r="E333" t="str">
            <v>Senior Professional Comms</v>
          </cell>
          <cell r="F333" t="str">
            <v>NewVentures/Partnerships</v>
          </cell>
          <cell r="G333" t="str">
            <v>Programmes</v>
          </cell>
          <cell r="H333" t="str">
            <v>LRT</v>
          </cell>
          <cell r="I333" t="str">
            <v>Warrington</v>
          </cell>
          <cell r="J333">
            <v>47085</v>
          </cell>
          <cell r="K333" t="str">
            <v>Prof/Tech 2 Lower</v>
          </cell>
          <cell r="L333" t="str">
            <v>F</v>
          </cell>
          <cell r="M333" t="str">
            <v>Seconded</v>
          </cell>
          <cell r="N333">
            <v>37</v>
          </cell>
          <cell r="O333" t="str">
            <v>31-40</v>
          </cell>
          <cell r="P333" t="str">
            <v>No</v>
          </cell>
          <cell r="Q333" t="str">
            <v>White British</v>
          </cell>
          <cell r="R333">
            <v>36</v>
          </cell>
          <cell r="S333">
            <v>36857</v>
          </cell>
          <cell r="U333">
            <v>1</v>
          </cell>
        </row>
        <row r="334">
          <cell r="A334" t="str">
            <v>H0106</v>
          </cell>
          <cell r="B334" t="str">
            <v>H</v>
          </cell>
          <cell r="C334" t="str">
            <v>Andrew</v>
          </cell>
          <cell r="D334" t="str">
            <v>Spencer</v>
          </cell>
          <cell r="E334" t="str">
            <v>Investment &amp; Regeneration Mgr</v>
          </cell>
          <cell r="F334" t="str">
            <v>Midlands</v>
          </cell>
          <cell r="G334" t="str">
            <v>East</v>
          </cell>
          <cell r="H334" t="str">
            <v>dummy</v>
          </cell>
          <cell r="I334" t="str">
            <v>Birmingham</v>
          </cell>
          <cell r="J334">
            <v>47000</v>
          </cell>
          <cell r="K334" t="str">
            <v>Senior Prof/Tech</v>
          </cell>
          <cell r="L334" t="str">
            <v>M</v>
          </cell>
          <cell r="M334" t="str">
            <v>FULL-TIME EMPLOYEE.</v>
          </cell>
          <cell r="N334">
            <v>38</v>
          </cell>
          <cell r="O334" t="str">
            <v>31-40</v>
          </cell>
          <cell r="P334" t="str">
            <v>No</v>
          </cell>
          <cell r="Q334" t="str">
            <v>White British</v>
          </cell>
          <cell r="R334">
            <v>35</v>
          </cell>
          <cell r="S334">
            <v>40098</v>
          </cell>
          <cell r="U334">
            <v>1</v>
          </cell>
        </row>
        <row r="335">
          <cell r="A335" t="str">
            <v>H0153</v>
          </cell>
          <cell r="B335" t="str">
            <v>H</v>
          </cell>
          <cell r="C335" t="str">
            <v>Stephanie</v>
          </cell>
          <cell r="D335" t="str">
            <v>Braithwaite</v>
          </cell>
          <cell r="E335" t="str">
            <v>Secretary</v>
          </cell>
          <cell r="F335" t="str">
            <v>South West</v>
          </cell>
          <cell r="G335" t="str">
            <v>North</v>
          </cell>
          <cell r="H335" t="str">
            <v>dummy</v>
          </cell>
          <cell r="I335" t="str">
            <v>Bristol</v>
          </cell>
          <cell r="J335">
            <v>19550</v>
          </cell>
          <cell r="K335" t="str">
            <v>Key Support 1</v>
          </cell>
          <cell r="L335" t="str">
            <v>F</v>
          </cell>
          <cell r="M335" t="str">
            <v>FULL-TIME EMPLOYEE.</v>
          </cell>
          <cell r="N335">
            <v>38</v>
          </cell>
          <cell r="O335" t="str">
            <v>31-40</v>
          </cell>
          <cell r="P335" t="str">
            <v>No</v>
          </cell>
          <cell r="Q335" t="str">
            <v>Other White Background</v>
          </cell>
          <cell r="R335">
            <v>35</v>
          </cell>
          <cell r="S335">
            <v>40148</v>
          </cell>
          <cell r="U335">
            <v>1</v>
          </cell>
        </row>
        <row r="336">
          <cell r="A336" t="str">
            <v>U1301</v>
          </cell>
          <cell r="B336" t="str">
            <v>U</v>
          </cell>
          <cell r="C336" t="str">
            <v>Mark</v>
          </cell>
          <cell r="D336" t="str">
            <v>White</v>
          </cell>
          <cell r="E336" t="str">
            <v>Investment &amp; Regeneration Mgr</v>
          </cell>
          <cell r="F336" t="str">
            <v>East &amp; South East</v>
          </cell>
          <cell r="G336" t="str">
            <v>West</v>
          </cell>
          <cell r="H336" t="str">
            <v>dummy</v>
          </cell>
          <cell r="I336" t="str">
            <v>Cambridge</v>
          </cell>
          <cell r="J336">
            <v>37848</v>
          </cell>
          <cell r="K336" t="str">
            <v>Prof/Tech 3 Upper</v>
          </cell>
          <cell r="L336" t="str">
            <v>M</v>
          </cell>
          <cell r="M336" t="str">
            <v>FULL-TIME EMPLOYEE.</v>
          </cell>
          <cell r="N336">
            <v>38</v>
          </cell>
          <cell r="O336" t="str">
            <v>31-40</v>
          </cell>
          <cell r="P336" t="str">
            <v>No</v>
          </cell>
          <cell r="Q336" t="str">
            <v>White British</v>
          </cell>
          <cell r="R336">
            <v>36</v>
          </cell>
          <cell r="S336">
            <v>37578</v>
          </cell>
          <cell r="U336">
            <v>1</v>
          </cell>
          <cell r="V336">
            <v>35927</v>
          </cell>
          <cell r="W336">
            <v>43489</v>
          </cell>
        </row>
        <row r="337">
          <cell r="A337" t="str">
            <v>U1418</v>
          </cell>
          <cell r="B337" t="str">
            <v>U</v>
          </cell>
          <cell r="C337" t="str">
            <v>Joel</v>
          </cell>
          <cell r="D337" t="str">
            <v>Dodd</v>
          </cell>
          <cell r="E337" t="str">
            <v>Senior Professional</v>
          </cell>
          <cell r="F337" t="str">
            <v>Programmes</v>
          </cell>
          <cell r="G337" t="str">
            <v>Private Finance</v>
          </cell>
          <cell r="H337" t="str">
            <v>Structures &amp; Finance</v>
          </cell>
          <cell r="I337" t="str">
            <v>Gateshead</v>
          </cell>
          <cell r="J337">
            <v>55915</v>
          </cell>
          <cell r="K337" t="str">
            <v>Prof/Tech 2 Upper</v>
          </cell>
          <cell r="L337" t="str">
            <v>M</v>
          </cell>
          <cell r="M337" t="str">
            <v>FULL-TIME EMPLOYEE.</v>
          </cell>
          <cell r="N337">
            <v>38</v>
          </cell>
          <cell r="O337" t="str">
            <v>31-40</v>
          </cell>
          <cell r="P337" t="str">
            <v>No</v>
          </cell>
          <cell r="Q337" t="str">
            <v>White British</v>
          </cell>
          <cell r="R337">
            <v>36</v>
          </cell>
          <cell r="S337">
            <v>38187</v>
          </cell>
          <cell r="U337">
            <v>1</v>
          </cell>
        </row>
        <row r="338">
          <cell r="A338" t="str">
            <v>U1464</v>
          </cell>
          <cell r="B338" t="str">
            <v>U</v>
          </cell>
          <cell r="C338" t="str">
            <v>Jon</v>
          </cell>
          <cell r="D338" t="str">
            <v>Irvine</v>
          </cell>
          <cell r="E338" t="str">
            <v>Snr Prof - Commercial Ventures</v>
          </cell>
          <cell r="F338" t="str">
            <v>Programmes</v>
          </cell>
          <cell r="G338" t="str">
            <v>Private Finance</v>
          </cell>
          <cell r="H338" t="str">
            <v>Commercial Ventures</v>
          </cell>
          <cell r="I338" t="str">
            <v>Gateshead</v>
          </cell>
          <cell r="J338">
            <v>52052</v>
          </cell>
          <cell r="K338" t="str">
            <v>Prof/Tech 2 Upper</v>
          </cell>
          <cell r="L338" t="str">
            <v>M</v>
          </cell>
          <cell r="M338" t="str">
            <v>FULL-TIME EMPLOYEE.</v>
          </cell>
          <cell r="N338">
            <v>38</v>
          </cell>
          <cell r="O338" t="str">
            <v>31-40</v>
          </cell>
          <cell r="P338" t="str">
            <v>No</v>
          </cell>
          <cell r="Q338" t="str">
            <v>White British</v>
          </cell>
          <cell r="R338">
            <v>36</v>
          </cell>
          <cell r="S338">
            <v>38292</v>
          </cell>
          <cell r="U338">
            <v>1</v>
          </cell>
        </row>
        <row r="339">
          <cell r="A339" t="str">
            <v>U1680</v>
          </cell>
          <cell r="B339" t="str">
            <v>H</v>
          </cell>
          <cell r="C339" t="str">
            <v>Neil</v>
          </cell>
          <cell r="D339" t="str">
            <v>O'Connor</v>
          </cell>
          <cell r="E339" t="str">
            <v>Regional Estates Manager</v>
          </cell>
          <cell r="F339" t="str">
            <v>Programmes</v>
          </cell>
          <cell r="G339" t="str">
            <v>Asset Management</v>
          </cell>
          <cell r="H339" t="str">
            <v>dummy</v>
          </cell>
          <cell r="I339" t="str">
            <v>Gateshead</v>
          </cell>
          <cell r="J339">
            <v>35342</v>
          </cell>
          <cell r="K339" t="str">
            <v>Prof/Tech</v>
          </cell>
          <cell r="L339" t="str">
            <v>M</v>
          </cell>
          <cell r="M339" t="str">
            <v>FULL-TIME EMPLOYEE.</v>
          </cell>
          <cell r="N339">
            <v>38</v>
          </cell>
          <cell r="O339" t="str">
            <v>31-40</v>
          </cell>
          <cell r="P339" t="str">
            <v>No</v>
          </cell>
          <cell r="Q339" t="str">
            <v>White British</v>
          </cell>
          <cell r="R339">
            <v>35</v>
          </cell>
          <cell r="S339">
            <v>39007</v>
          </cell>
          <cell r="U339">
            <v>0.97</v>
          </cell>
          <cell r="V339">
            <v>30450</v>
          </cell>
          <cell r="W339">
            <v>40600</v>
          </cell>
        </row>
        <row r="340">
          <cell r="A340">
            <v>17513</v>
          </cell>
          <cell r="B340" t="str">
            <v>O</v>
          </cell>
          <cell r="C340" t="str">
            <v>Pete</v>
          </cell>
          <cell r="D340" t="str">
            <v>Horsting</v>
          </cell>
          <cell r="E340" t="str">
            <v>Investment Systems Manager</v>
          </cell>
          <cell r="F340" t="str">
            <v>Programmes</v>
          </cell>
          <cell r="G340" t="str">
            <v>Investment Programmes</v>
          </cell>
          <cell r="H340" t="str">
            <v>Investment Systems</v>
          </cell>
          <cell r="I340" t="str">
            <v>Maple House</v>
          </cell>
          <cell r="J340">
            <v>39000</v>
          </cell>
          <cell r="K340" t="str">
            <v>Manager/Specialist</v>
          </cell>
          <cell r="L340" t="str">
            <v>M</v>
          </cell>
          <cell r="M340" t="str">
            <v>FULL-TIME EMPLOYEE.</v>
          </cell>
          <cell r="N340">
            <v>38</v>
          </cell>
          <cell r="O340" t="str">
            <v>31-40</v>
          </cell>
          <cell r="P340" t="str">
            <v>No</v>
          </cell>
          <cell r="Q340" t="str">
            <v>White British</v>
          </cell>
          <cell r="R340">
            <v>35</v>
          </cell>
          <cell r="S340">
            <v>36123</v>
          </cell>
          <cell r="U340">
            <v>1</v>
          </cell>
        </row>
        <row r="341">
          <cell r="A341">
            <v>23016</v>
          </cell>
          <cell r="B341" t="str">
            <v>O</v>
          </cell>
          <cell r="C341" t="str">
            <v>Marion</v>
          </cell>
          <cell r="D341" t="str">
            <v>Kiely</v>
          </cell>
          <cell r="E341" t="str">
            <v>Knowledge Manager</v>
          </cell>
          <cell r="F341" t="str">
            <v>Fin &amp; Corp Services</v>
          </cell>
          <cell r="G341" t="str">
            <v>Human Resources</v>
          </cell>
          <cell r="H341" t="str">
            <v>Learning &amp; Devt</v>
          </cell>
          <cell r="I341" t="str">
            <v>Maple House</v>
          </cell>
          <cell r="J341">
            <v>30787</v>
          </cell>
          <cell r="K341" t="str">
            <v>Manager/Specialist</v>
          </cell>
          <cell r="L341" t="str">
            <v>F</v>
          </cell>
          <cell r="M341" t="str">
            <v>PART-TIME EMPLOYEE.</v>
          </cell>
          <cell r="N341">
            <v>38</v>
          </cell>
          <cell r="O341" t="str">
            <v>31-40</v>
          </cell>
          <cell r="P341" t="str">
            <v>No</v>
          </cell>
          <cell r="Q341" t="str">
            <v>White Irish</v>
          </cell>
          <cell r="R341">
            <v>24.5</v>
          </cell>
          <cell r="S341">
            <v>38362</v>
          </cell>
          <cell r="U341">
            <v>0.7</v>
          </cell>
        </row>
        <row r="342">
          <cell r="A342">
            <v>24582</v>
          </cell>
          <cell r="B342" t="str">
            <v>H</v>
          </cell>
          <cell r="C342" t="str">
            <v>Amy</v>
          </cell>
          <cell r="D342" t="str">
            <v>Simmons</v>
          </cell>
          <cell r="E342" t="str">
            <v>Standards &amp; Performance Mgr</v>
          </cell>
          <cell r="F342" t="str">
            <v>Executive Office</v>
          </cell>
          <cell r="G342" t="str">
            <v>Strategy&amp;Sustainability</v>
          </cell>
          <cell r="H342" t="str">
            <v>Design &amp; Sustainability</v>
          </cell>
          <cell r="I342" t="str">
            <v>Maple House</v>
          </cell>
          <cell r="J342">
            <v>54404</v>
          </cell>
          <cell r="K342" t="str">
            <v>Team Leader Ldn</v>
          </cell>
          <cell r="L342" t="str">
            <v>F</v>
          </cell>
          <cell r="M342" t="str">
            <v>FULL-TIME EMPLOYEE.</v>
          </cell>
          <cell r="N342">
            <v>38</v>
          </cell>
          <cell r="O342" t="str">
            <v>31-40</v>
          </cell>
          <cell r="P342" t="str">
            <v>Yes</v>
          </cell>
          <cell r="Q342" t="str">
            <v>White British</v>
          </cell>
          <cell r="R342">
            <v>35</v>
          </cell>
          <cell r="S342">
            <v>38684</v>
          </cell>
          <cell r="U342">
            <v>1</v>
          </cell>
        </row>
        <row r="343">
          <cell r="A343">
            <v>26231</v>
          </cell>
          <cell r="B343" t="str">
            <v>O</v>
          </cell>
          <cell r="C343" t="str">
            <v>Pacian</v>
          </cell>
          <cell r="D343" t="str">
            <v>Andrews</v>
          </cell>
          <cell r="E343" t="str">
            <v>Delivery Partnerships Manager</v>
          </cell>
          <cell r="F343" t="str">
            <v>Programmes</v>
          </cell>
          <cell r="G343" t="str">
            <v>Investment Programmes</v>
          </cell>
          <cell r="H343" t="str">
            <v>Delivery Partnerships</v>
          </cell>
          <cell r="I343" t="str">
            <v>Maple House</v>
          </cell>
          <cell r="J343">
            <v>46928</v>
          </cell>
          <cell r="K343" t="str">
            <v>Manager/Specialist</v>
          </cell>
          <cell r="L343" t="str">
            <v>M</v>
          </cell>
          <cell r="M343" t="str">
            <v>FULL-TIME EMPLOYEE.</v>
          </cell>
          <cell r="N343">
            <v>38</v>
          </cell>
          <cell r="O343" t="str">
            <v>31-40</v>
          </cell>
          <cell r="P343" t="str">
            <v>No</v>
          </cell>
          <cell r="Q343" t="str">
            <v>White British</v>
          </cell>
          <cell r="R343">
            <v>35</v>
          </cell>
          <cell r="S343">
            <v>38943</v>
          </cell>
          <cell r="U343">
            <v>1</v>
          </cell>
          <cell r="V343">
            <v>34782</v>
          </cell>
          <cell r="W343">
            <v>52577</v>
          </cell>
        </row>
        <row r="344">
          <cell r="A344">
            <v>27812</v>
          </cell>
          <cell r="B344" t="str">
            <v>O</v>
          </cell>
          <cell r="C344" t="str">
            <v>Julie</v>
          </cell>
          <cell r="D344" t="str">
            <v>Cotton</v>
          </cell>
          <cell r="E344" t="str">
            <v>Delivery Partnerships Manager</v>
          </cell>
          <cell r="F344" t="str">
            <v>Programmes</v>
          </cell>
          <cell r="G344" t="str">
            <v>Investment Programmes</v>
          </cell>
          <cell r="H344" t="str">
            <v>Delivery Partnerships</v>
          </cell>
          <cell r="I344" t="str">
            <v>Maple House</v>
          </cell>
          <cell r="J344">
            <v>40734</v>
          </cell>
          <cell r="K344" t="str">
            <v>Manager/Specialist</v>
          </cell>
          <cell r="L344" t="str">
            <v>F</v>
          </cell>
          <cell r="M344" t="str">
            <v>FULL-TIME EMPLOYEE.</v>
          </cell>
          <cell r="N344">
            <v>38</v>
          </cell>
          <cell r="O344" t="str">
            <v>31-40</v>
          </cell>
          <cell r="P344" t="str">
            <v>No</v>
          </cell>
          <cell r="Q344" t="str">
            <v>White British</v>
          </cell>
          <cell r="R344">
            <v>35</v>
          </cell>
          <cell r="S344">
            <v>39377</v>
          </cell>
          <cell r="U344">
            <v>1</v>
          </cell>
        </row>
        <row r="345">
          <cell r="A345">
            <v>27878</v>
          </cell>
          <cell r="B345" t="str">
            <v>O</v>
          </cell>
          <cell r="C345" t="str">
            <v>Martin</v>
          </cell>
          <cell r="D345" t="str">
            <v>Farmer</v>
          </cell>
          <cell r="E345" t="str">
            <v>Senior Intermediate Market Off</v>
          </cell>
          <cell r="F345" t="str">
            <v>Programmes</v>
          </cell>
          <cell r="G345" t="str">
            <v>Markets &amp; Renewal</v>
          </cell>
          <cell r="H345" t="str">
            <v>Investment</v>
          </cell>
          <cell r="I345" t="str">
            <v>Maple House</v>
          </cell>
          <cell r="J345">
            <v>26358</v>
          </cell>
          <cell r="K345" t="str">
            <v>Function Expert</v>
          </cell>
          <cell r="L345" t="str">
            <v>M</v>
          </cell>
          <cell r="M345" t="str">
            <v>FULL-TIME EMPLOYEE.</v>
          </cell>
          <cell r="N345">
            <v>38</v>
          </cell>
          <cell r="O345" t="str">
            <v>31-40</v>
          </cell>
          <cell r="P345" t="str">
            <v>No</v>
          </cell>
          <cell r="Q345" t="str">
            <v>Other White Background</v>
          </cell>
          <cell r="R345">
            <v>35</v>
          </cell>
          <cell r="S345">
            <v>39287</v>
          </cell>
          <cell r="U345">
            <v>1</v>
          </cell>
        </row>
        <row r="346">
          <cell r="A346">
            <v>28068</v>
          </cell>
          <cell r="B346" t="str">
            <v>H</v>
          </cell>
          <cell r="C346" t="str">
            <v>Jim</v>
          </cell>
          <cell r="D346" t="str">
            <v>Bennett</v>
          </cell>
          <cell r="E346" t="str">
            <v>Head of Corporate Strategy</v>
          </cell>
          <cell r="F346" t="str">
            <v>Executive Office</v>
          </cell>
          <cell r="G346" t="str">
            <v>Strategy&amp;Sustainability</v>
          </cell>
          <cell r="H346" t="str">
            <v>Policy &amp; Strategy</v>
          </cell>
          <cell r="I346" t="str">
            <v>Maple House</v>
          </cell>
          <cell r="J346">
            <v>68259</v>
          </cell>
          <cell r="K346" t="str">
            <v>Head of Team</v>
          </cell>
          <cell r="L346" t="str">
            <v>M</v>
          </cell>
          <cell r="M346" t="str">
            <v>FULL-TIME EMPLOYEE.</v>
          </cell>
          <cell r="N346">
            <v>38</v>
          </cell>
          <cell r="O346" t="str">
            <v>31-40</v>
          </cell>
          <cell r="P346" t="str">
            <v>No</v>
          </cell>
          <cell r="Q346" t="str">
            <v>White British</v>
          </cell>
          <cell r="R346">
            <v>35</v>
          </cell>
          <cell r="S346">
            <v>39449</v>
          </cell>
          <cell r="U346">
            <v>1</v>
          </cell>
        </row>
        <row r="347">
          <cell r="A347">
            <v>28439</v>
          </cell>
          <cell r="B347" t="str">
            <v>O</v>
          </cell>
          <cell r="C347" t="str">
            <v>Ian</v>
          </cell>
          <cell r="D347" t="str">
            <v>Robinson</v>
          </cell>
          <cell r="E347" t="str">
            <v>Delivery Partnerships Manager</v>
          </cell>
          <cell r="F347" t="str">
            <v>Programmes</v>
          </cell>
          <cell r="G347" t="str">
            <v>Investment Programmes</v>
          </cell>
          <cell r="H347" t="str">
            <v>Delivery Partnerships</v>
          </cell>
          <cell r="I347" t="str">
            <v>Maple House</v>
          </cell>
          <cell r="J347">
            <v>40734</v>
          </cell>
          <cell r="K347" t="str">
            <v>Manager/Specialist</v>
          </cell>
          <cell r="L347" t="str">
            <v>M</v>
          </cell>
          <cell r="M347" t="str">
            <v>FULL-TIME EMPLOYEE.</v>
          </cell>
          <cell r="N347">
            <v>38</v>
          </cell>
          <cell r="O347" t="str">
            <v>31-40</v>
          </cell>
          <cell r="P347" t="str">
            <v>No</v>
          </cell>
          <cell r="Q347" t="str">
            <v>White British</v>
          </cell>
          <cell r="R347">
            <v>35</v>
          </cell>
          <cell r="S347">
            <v>39615</v>
          </cell>
          <cell r="U347">
            <v>1</v>
          </cell>
        </row>
        <row r="348">
          <cell r="A348" t="str">
            <v>H0232</v>
          </cell>
          <cell r="B348" t="str">
            <v>H</v>
          </cell>
          <cell r="C348" t="str">
            <v>Fiona</v>
          </cell>
          <cell r="D348" t="str">
            <v>Pugh</v>
          </cell>
          <cell r="E348" t="str">
            <v>Digital Communications Manager</v>
          </cell>
          <cell r="F348" t="str">
            <v>Fin &amp; Corp Services</v>
          </cell>
          <cell r="G348" t="str">
            <v>Communications &amp; Mkting</v>
          </cell>
          <cell r="H348" t="str">
            <v>dummy</v>
          </cell>
          <cell r="I348" t="str">
            <v>Maple House</v>
          </cell>
          <cell r="J348">
            <v>39000</v>
          </cell>
          <cell r="K348" t="str">
            <v>Senior Prof/Tech</v>
          </cell>
          <cell r="L348" t="str">
            <v>F</v>
          </cell>
          <cell r="M348" t="str">
            <v>FULL-TIME EMPLOYEE.</v>
          </cell>
          <cell r="N348">
            <v>38</v>
          </cell>
          <cell r="O348" t="str">
            <v>31-40</v>
          </cell>
          <cell r="P348" t="str">
            <v>No</v>
          </cell>
          <cell r="Q348" t="str">
            <v>White British</v>
          </cell>
          <cell r="R348">
            <v>35</v>
          </cell>
          <cell r="S348">
            <v>40203</v>
          </cell>
          <cell r="U348">
            <v>1</v>
          </cell>
        </row>
        <row r="349">
          <cell r="A349" t="str">
            <v>U1290</v>
          </cell>
          <cell r="B349" t="str">
            <v>U</v>
          </cell>
          <cell r="C349" t="str">
            <v>Denise</v>
          </cell>
          <cell r="D349" t="str">
            <v>Smith</v>
          </cell>
          <cell r="E349" t="str">
            <v>Administrative Assistant</v>
          </cell>
          <cell r="F349" t="str">
            <v>Executive Office</v>
          </cell>
          <cell r="G349" t="str">
            <v>Strategy&amp;Sustainability</v>
          </cell>
          <cell r="H349" t="str">
            <v>Policy &amp; Strategy</v>
          </cell>
          <cell r="I349" t="str">
            <v>Maple House</v>
          </cell>
          <cell r="J349">
            <v>18423</v>
          </cell>
          <cell r="K349" t="str">
            <v>Admin 3 (LDN)</v>
          </cell>
          <cell r="L349" t="str">
            <v>F</v>
          </cell>
          <cell r="M349" t="str">
            <v>FULL-TIME EMPLOYEE.</v>
          </cell>
          <cell r="N349">
            <v>38</v>
          </cell>
          <cell r="O349" t="str">
            <v>31-40</v>
          </cell>
          <cell r="P349" t="str">
            <v>No</v>
          </cell>
          <cell r="Q349" t="str">
            <v>Other Black Background</v>
          </cell>
          <cell r="R349">
            <v>36</v>
          </cell>
          <cell r="S349">
            <v>37500</v>
          </cell>
          <cell r="U349">
            <v>1</v>
          </cell>
        </row>
        <row r="350">
          <cell r="A350" t="str">
            <v>U1339</v>
          </cell>
          <cell r="B350" t="str">
            <v>U</v>
          </cell>
          <cell r="C350" t="str">
            <v>Justine</v>
          </cell>
          <cell r="D350" t="str">
            <v>Lovatt</v>
          </cell>
          <cell r="E350" t="str">
            <v>Economist</v>
          </cell>
          <cell r="F350" t="str">
            <v>Programmes</v>
          </cell>
          <cell r="G350" t="str">
            <v>Investment Analysis</v>
          </cell>
          <cell r="H350" t="str">
            <v>dummy</v>
          </cell>
          <cell r="I350" t="str">
            <v>Maple House</v>
          </cell>
          <cell r="J350">
            <v>20977.56</v>
          </cell>
          <cell r="K350" t="str">
            <v>Prof/Tech 3 Upper (LDN)</v>
          </cell>
          <cell r="L350" t="str">
            <v>F</v>
          </cell>
          <cell r="M350" t="str">
            <v>PART-TIME EMPLOYEE.</v>
          </cell>
          <cell r="N350">
            <v>38</v>
          </cell>
          <cell r="O350" t="str">
            <v>31-40</v>
          </cell>
          <cell r="P350" t="str">
            <v>No</v>
          </cell>
          <cell r="Q350" t="str">
            <v>White British</v>
          </cell>
          <cell r="R350">
            <v>18</v>
          </cell>
          <cell r="S350">
            <v>37882</v>
          </cell>
          <cell r="U350">
            <v>0.5</v>
          </cell>
          <cell r="V350">
            <v>39520</v>
          </cell>
          <cell r="W350">
            <v>47840</v>
          </cell>
        </row>
        <row r="351">
          <cell r="A351" t="str">
            <v>U1340</v>
          </cell>
          <cell r="B351" t="str">
            <v>H</v>
          </cell>
          <cell r="C351" t="str">
            <v>Claire</v>
          </cell>
          <cell r="D351" t="str">
            <v>O'Shaughnessy</v>
          </cell>
          <cell r="E351" t="str">
            <v>Head of Investment Analysis</v>
          </cell>
          <cell r="F351" t="str">
            <v>Programmes</v>
          </cell>
          <cell r="G351" t="str">
            <v>Investment Analysis</v>
          </cell>
          <cell r="H351" t="str">
            <v>dummy</v>
          </cell>
          <cell r="I351" t="str">
            <v>Maple House</v>
          </cell>
          <cell r="J351">
            <v>81200</v>
          </cell>
          <cell r="K351" t="str">
            <v>Head of Function</v>
          </cell>
          <cell r="L351" t="str">
            <v>F</v>
          </cell>
          <cell r="M351" t="str">
            <v>FULL-TIME EMPLOYEE.</v>
          </cell>
          <cell r="N351">
            <v>38</v>
          </cell>
          <cell r="O351" t="str">
            <v>31-40</v>
          </cell>
          <cell r="P351" t="str">
            <v>No</v>
          </cell>
          <cell r="Q351" t="str">
            <v>White Irish</v>
          </cell>
          <cell r="R351">
            <v>35</v>
          </cell>
          <cell r="S351">
            <v>37894</v>
          </cell>
          <cell r="U351">
            <v>1</v>
          </cell>
          <cell r="V351">
            <v>81200</v>
          </cell>
          <cell r="W351">
            <v>101500</v>
          </cell>
        </row>
        <row r="352">
          <cell r="A352" t="str">
            <v>C0969</v>
          </cell>
          <cell r="B352" t="str">
            <v>C</v>
          </cell>
          <cell r="C352" t="str">
            <v>Stephanie</v>
          </cell>
          <cell r="D352" t="str">
            <v>Everitt</v>
          </cell>
          <cell r="E352" t="str">
            <v>Team Administrator</v>
          </cell>
          <cell r="F352" t="str">
            <v>Programmes</v>
          </cell>
          <cell r="G352" t="str">
            <v>New Business &amp; Economics</v>
          </cell>
          <cell r="H352" t="str">
            <v>Delivery Support</v>
          </cell>
          <cell r="I352" t="str">
            <v>Milton Keynes</v>
          </cell>
          <cell r="J352">
            <v>22686</v>
          </cell>
          <cell r="K352" t="str">
            <v>Admin 1 Lower</v>
          </cell>
          <cell r="L352" t="str">
            <v>F</v>
          </cell>
          <cell r="M352" t="str">
            <v>PART-TIME EMPLOYEE.</v>
          </cell>
          <cell r="N352">
            <v>38</v>
          </cell>
          <cell r="O352" t="str">
            <v>31-40</v>
          </cell>
          <cell r="P352" t="str">
            <v>No</v>
          </cell>
          <cell r="Q352" t="str">
            <v>White British</v>
          </cell>
          <cell r="R352">
            <v>31.25</v>
          </cell>
          <cell r="S352">
            <v>32702</v>
          </cell>
          <cell r="U352">
            <v>0.86</v>
          </cell>
        </row>
        <row r="353">
          <cell r="A353" t="str">
            <v>U1453</v>
          </cell>
          <cell r="B353" t="str">
            <v>U</v>
          </cell>
          <cell r="C353" t="str">
            <v>Clare</v>
          </cell>
          <cell r="D353" t="str">
            <v>Moore</v>
          </cell>
          <cell r="E353" t="str">
            <v>Delivery Partnerships Manager</v>
          </cell>
          <cell r="F353" t="str">
            <v>Programmes</v>
          </cell>
          <cell r="G353" t="str">
            <v>Investment Programmes</v>
          </cell>
          <cell r="H353" t="str">
            <v>FTBI</v>
          </cell>
          <cell r="I353" t="str">
            <v>Milton Keynes</v>
          </cell>
          <cell r="J353">
            <v>37736</v>
          </cell>
          <cell r="K353" t="str">
            <v>Prof/Tech 3 Upper</v>
          </cell>
          <cell r="L353" t="str">
            <v>F</v>
          </cell>
          <cell r="M353" t="str">
            <v>FULL-TIME EMPLOYEE.</v>
          </cell>
          <cell r="N353">
            <v>38</v>
          </cell>
          <cell r="O353" t="str">
            <v>31-40</v>
          </cell>
          <cell r="P353" t="str">
            <v>No</v>
          </cell>
          <cell r="Q353" t="str">
            <v>White British</v>
          </cell>
          <cell r="R353">
            <v>36</v>
          </cell>
          <cell r="S353">
            <v>38264</v>
          </cell>
          <cell r="U353">
            <v>1</v>
          </cell>
        </row>
        <row r="354">
          <cell r="A354" t="str">
            <v>U1503</v>
          </cell>
          <cell r="B354" t="str">
            <v>U</v>
          </cell>
          <cell r="C354" t="str">
            <v>John</v>
          </cell>
          <cell r="D354" t="str">
            <v>Obeng</v>
          </cell>
          <cell r="E354" t="str">
            <v>Finance Officer</v>
          </cell>
          <cell r="F354" t="str">
            <v>Programmes</v>
          </cell>
          <cell r="G354" t="str">
            <v>MKP Str'gy, Prog &amp; Perf</v>
          </cell>
          <cell r="H354" t="str">
            <v>dummy</v>
          </cell>
          <cell r="I354" t="str">
            <v>Milton Keynes</v>
          </cell>
          <cell r="J354">
            <v>21065</v>
          </cell>
          <cell r="K354" t="str">
            <v>Admin 1 Upper</v>
          </cell>
          <cell r="L354" t="str">
            <v>M</v>
          </cell>
          <cell r="M354" t="str">
            <v>FULL-TIME EMPLOYEE.</v>
          </cell>
          <cell r="N354">
            <v>38</v>
          </cell>
          <cell r="O354" t="str">
            <v>31-40</v>
          </cell>
          <cell r="P354" t="str">
            <v>No</v>
          </cell>
          <cell r="Q354" t="str">
            <v>Black African</v>
          </cell>
          <cell r="R354">
            <v>36</v>
          </cell>
          <cell r="S354">
            <v>38363</v>
          </cell>
          <cell r="U354">
            <v>1</v>
          </cell>
          <cell r="V354">
            <v>26349</v>
          </cell>
          <cell r="W354">
            <v>32373</v>
          </cell>
        </row>
        <row r="355">
          <cell r="A355" t="str">
            <v>U1516</v>
          </cell>
          <cell r="B355" t="str">
            <v>U</v>
          </cell>
          <cell r="C355" t="str">
            <v>Mike</v>
          </cell>
          <cell r="D355" t="str">
            <v>Shone</v>
          </cell>
          <cell r="E355" t="str">
            <v>Monitoring &amp; Reporting Officer</v>
          </cell>
          <cell r="F355" t="str">
            <v>Fin &amp; Corp Services</v>
          </cell>
          <cell r="G355" t="str">
            <v>Corp Perf &amp; Prog Mgt</v>
          </cell>
          <cell r="H355" t="str">
            <v>dummy</v>
          </cell>
          <cell r="I355" t="str">
            <v>Milton Keynes</v>
          </cell>
          <cell r="J355">
            <v>26392</v>
          </cell>
          <cell r="K355" t="str">
            <v>Admin 1 Middle</v>
          </cell>
          <cell r="L355" t="str">
            <v>M</v>
          </cell>
          <cell r="M355" t="str">
            <v>FULL-TIME EMPLOYEE.</v>
          </cell>
          <cell r="N355">
            <v>38</v>
          </cell>
          <cell r="O355" t="str">
            <v>31-40</v>
          </cell>
          <cell r="P355" t="str">
            <v>No</v>
          </cell>
          <cell r="Q355" t="str">
            <v>White Irish</v>
          </cell>
          <cell r="R355">
            <v>36</v>
          </cell>
          <cell r="S355">
            <v>38412</v>
          </cell>
          <cell r="U355">
            <v>1</v>
          </cell>
        </row>
        <row r="356">
          <cell r="A356" t="str">
            <v>U1768</v>
          </cell>
          <cell r="B356" t="str">
            <v>U</v>
          </cell>
          <cell r="C356" t="str">
            <v>Tara</v>
          </cell>
          <cell r="D356" t="str">
            <v>Willey</v>
          </cell>
          <cell r="E356" t="str">
            <v>Investment &amp; Regeneration Mgr</v>
          </cell>
          <cell r="F356" t="str">
            <v>Midlands</v>
          </cell>
          <cell r="G356" t="str">
            <v>North</v>
          </cell>
          <cell r="H356" t="str">
            <v>Nott/Lincoln/Coastal</v>
          </cell>
          <cell r="I356" t="str">
            <v>Nottingham</v>
          </cell>
          <cell r="J356">
            <v>37003</v>
          </cell>
          <cell r="K356" t="str">
            <v>Prof/Tech 3 Upper</v>
          </cell>
          <cell r="L356" t="str">
            <v>F</v>
          </cell>
          <cell r="M356" t="str">
            <v>FULL-TIME EMPLOYEE.</v>
          </cell>
          <cell r="N356">
            <v>38</v>
          </cell>
          <cell r="O356" t="str">
            <v>31-40</v>
          </cell>
          <cell r="P356" t="str">
            <v>No</v>
          </cell>
          <cell r="Q356" t="str">
            <v>White British</v>
          </cell>
          <cell r="R356">
            <v>36</v>
          </cell>
          <cell r="S356">
            <v>39496</v>
          </cell>
          <cell r="U356">
            <v>1</v>
          </cell>
          <cell r="V356">
            <v>35927</v>
          </cell>
          <cell r="W356">
            <v>43489</v>
          </cell>
        </row>
        <row r="357">
          <cell r="A357">
            <v>28038</v>
          </cell>
          <cell r="B357" t="str">
            <v>O</v>
          </cell>
          <cell r="C357" t="str">
            <v>Chetna</v>
          </cell>
          <cell r="D357" t="str">
            <v>Malvi</v>
          </cell>
          <cell r="E357" t="str">
            <v>Administrator</v>
          </cell>
          <cell r="F357" t="str">
            <v>London</v>
          </cell>
          <cell r="G357" t="str">
            <v>Directorate Management</v>
          </cell>
          <cell r="H357" t="str">
            <v>dummy</v>
          </cell>
          <cell r="I357" t="str">
            <v>Palestra</v>
          </cell>
          <cell r="J357">
            <v>21201</v>
          </cell>
          <cell r="K357" t="str">
            <v>Function Expert</v>
          </cell>
          <cell r="L357" t="str">
            <v>F</v>
          </cell>
          <cell r="M357" t="str">
            <v>PART-TIME EMPLOYEE.</v>
          </cell>
          <cell r="N357">
            <v>38</v>
          </cell>
          <cell r="O357" t="str">
            <v>31-40</v>
          </cell>
          <cell r="P357" t="str">
            <v>No</v>
          </cell>
          <cell r="Q357" t="str">
            <v>Asian Indian</v>
          </cell>
          <cell r="R357">
            <v>30</v>
          </cell>
          <cell r="S357">
            <v>39357</v>
          </cell>
          <cell r="U357">
            <v>0.85</v>
          </cell>
          <cell r="V357">
            <v>23568</v>
          </cell>
          <cell r="W357">
            <v>37981</v>
          </cell>
        </row>
        <row r="358">
          <cell r="A358">
            <v>28337</v>
          </cell>
          <cell r="B358" t="str">
            <v>O</v>
          </cell>
          <cell r="C358" t="str">
            <v>Nicole</v>
          </cell>
          <cell r="D358" t="str">
            <v>De' Rozario</v>
          </cell>
          <cell r="E358" t="str">
            <v>Investment &amp; Regeneration Off</v>
          </cell>
          <cell r="F358" t="str">
            <v>London</v>
          </cell>
          <cell r="G358" t="str">
            <v>East</v>
          </cell>
          <cell r="H358" t="str">
            <v>dummy</v>
          </cell>
          <cell r="I358" t="str">
            <v>Palestra</v>
          </cell>
          <cell r="J358">
            <v>21086.400000000001</v>
          </cell>
          <cell r="K358" t="str">
            <v>Function Expert</v>
          </cell>
          <cell r="L358" t="str">
            <v>F</v>
          </cell>
          <cell r="M358" t="str">
            <v>PART-TIME EMPLOYEE.</v>
          </cell>
          <cell r="N358">
            <v>38</v>
          </cell>
          <cell r="O358" t="str">
            <v>31-40</v>
          </cell>
          <cell r="P358" t="str">
            <v>No</v>
          </cell>
          <cell r="Q358" t="str">
            <v>Mixed White Asian</v>
          </cell>
          <cell r="R358">
            <v>28</v>
          </cell>
          <cell r="S358">
            <v>39575</v>
          </cell>
          <cell r="U358">
            <v>0.8</v>
          </cell>
        </row>
        <row r="359">
          <cell r="A359" t="str">
            <v>U1393</v>
          </cell>
          <cell r="B359" t="str">
            <v>H</v>
          </cell>
          <cell r="C359" t="str">
            <v>Simon</v>
          </cell>
          <cell r="D359" t="str">
            <v>Powell</v>
          </cell>
          <cell r="E359" t="str">
            <v>Area Manager</v>
          </cell>
          <cell r="F359" t="str">
            <v>London</v>
          </cell>
          <cell r="G359" t="str">
            <v>South East</v>
          </cell>
          <cell r="H359" t="str">
            <v>dummy</v>
          </cell>
          <cell r="I359" t="str">
            <v>Palestra</v>
          </cell>
          <cell r="J359">
            <v>70145</v>
          </cell>
          <cell r="K359" t="str">
            <v>Team Leader Ldn</v>
          </cell>
          <cell r="L359" t="str">
            <v>M</v>
          </cell>
          <cell r="M359" t="str">
            <v>FULL-TIME EMPLOYEE.</v>
          </cell>
          <cell r="N359">
            <v>38</v>
          </cell>
          <cell r="O359" t="str">
            <v>31-40</v>
          </cell>
          <cell r="P359" t="str">
            <v>No</v>
          </cell>
          <cell r="Q359" t="str">
            <v>White British</v>
          </cell>
          <cell r="R359">
            <v>35</v>
          </cell>
          <cell r="S359">
            <v>38145</v>
          </cell>
          <cell r="U359">
            <v>1</v>
          </cell>
        </row>
        <row r="360">
          <cell r="A360" t="str">
            <v>H0057</v>
          </cell>
          <cell r="B360" t="str">
            <v>H</v>
          </cell>
          <cell r="C360" t="str">
            <v>Gareth</v>
          </cell>
          <cell r="D360" t="str">
            <v>Adam</v>
          </cell>
          <cell r="E360" t="str">
            <v>Investment &amp; Regeneration Mgr</v>
          </cell>
          <cell r="F360" t="str">
            <v>East &amp; South East</v>
          </cell>
          <cell r="G360" t="str">
            <v>West</v>
          </cell>
          <cell r="H360" t="str">
            <v>dummy</v>
          </cell>
          <cell r="I360" t="str">
            <v>Reading</v>
          </cell>
          <cell r="J360">
            <v>43000</v>
          </cell>
          <cell r="K360" t="str">
            <v>Senior Prof/Tech Ldn</v>
          </cell>
          <cell r="L360" t="str">
            <v>M</v>
          </cell>
          <cell r="M360" t="str">
            <v>FULL-TIME EMPLOYEE.</v>
          </cell>
          <cell r="N360">
            <v>38</v>
          </cell>
          <cell r="O360" t="str">
            <v>31-40</v>
          </cell>
          <cell r="P360" t="str">
            <v>No</v>
          </cell>
          <cell r="Q360" t="str">
            <v>White British</v>
          </cell>
          <cell r="R360">
            <v>35</v>
          </cell>
          <cell r="S360">
            <v>39895</v>
          </cell>
          <cell r="U360">
            <v>1</v>
          </cell>
        </row>
        <row r="361">
          <cell r="A361" t="str">
            <v>U1802</v>
          </cell>
          <cell r="B361" t="str">
            <v>H</v>
          </cell>
          <cell r="C361" t="str">
            <v>Geoff</v>
          </cell>
          <cell r="D361" t="str">
            <v>Bryant</v>
          </cell>
          <cell r="E361" t="str">
            <v>Brownfield Land Consultant</v>
          </cell>
          <cell r="F361" t="str">
            <v>Executive Office</v>
          </cell>
          <cell r="G361" t="str">
            <v>Strategy&amp;Sustainability</v>
          </cell>
          <cell r="H361" t="str">
            <v>Design &amp; Sustainability</v>
          </cell>
          <cell r="I361" t="str">
            <v>Warrington</v>
          </cell>
          <cell r="J361">
            <v>39585</v>
          </cell>
          <cell r="K361" t="str">
            <v>Prof/Tech</v>
          </cell>
          <cell r="L361" t="str">
            <v>M</v>
          </cell>
          <cell r="M361" t="str">
            <v>FULL-TIME EMPLOYEE.</v>
          </cell>
          <cell r="N361">
            <v>38</v>
          </cell>
          <cell r="O361" t="str">
            <v>31-40</v>
          </cell>
          <cell r="P361" t="str">
            <v>No</v>
          </cell>
          <cell r="Q361" t="str">
            <v>White British</v>
          </cell>
          <cell r="R361">
            <v>35</v>
          </cell>
          <cell r="S361">
            <v>39679</v>
          </cell>
          <cell r="U361">
            <v>1</v>
          </cell>
        </row>
        <row r="362">
          <cell r="A362" t="str">
            <v>H0152</v>
          </cell>
          <cell r="B362" t="str">
            <v>H</v>
          </cell>
          <cell r="C362" t="str">
            <v>Samantha</v>
          </cell>
          <cell r="D362" t="str">
            <v>Corfield</v>
          </cell>
          <cell r="E362" t="str">
            <v>Investment &amp; Regeneration Mgr</v>
          </cell>
          <cell r="F362" t="str">
            <v>Midlands</v>
          </cell>
          <cell r="G362" t="str">
            <v>West</v>
          </cell>
          <cell r="H362" t="str">
            <v>dummy</v>
          </cell>
          <cell r="I362" t="str">
            <v>Birmingham</v>
          </cell>
          <cell r="J362">
            <v>38000</v>
          </cell>
          <cell r="K362" t="str">
            <v>Senior Prof/Tech</v>
          </cell>
          <cell r="L362" t="str">
            <v>F</v>
          </cell>
          <cell r="M362" t="str">
            <v>FIXED TERM FULL TIME</v>
          </cell>
          <cell r="N362">
            <v>39</v>
          </cell>
          <cell r="O362" t="str">
            <v>31-40</v>
          </cell>
          <cell r="P362" t="str">
            <v>No</v>
          </cell>
          <cell r="Q362" t="str">
            <v>White British</v>
          </cell>
          <cell r="R362">
            <v>35</v>
          </cell>
          <cell r="S362">
            <v>40140</v>
          </cell>
          <cell r="T362">
            <v>40633</v>
          </cell>
          <cell r="U362">
            <v>1</v>
          </cell>
          <cell r="V362">
            <v>30450</v>
          </cell>
          <cell r="W362">
            <v>50750</v>
          </cell>
        </row>
        <row r="363">
          <cell r="A363">
            <v>28124</v>
          </cell>
          <cell r="B363" t="str">
            <v>H</v>
          </cell>
          <cell r="C363" t="str">
            <v>Valerie</v>
          </cell>
          <cell r="D363" t="str">
            <v>Gustin</v>
          </cell>
          <cell r="E363" t="str">
            <v>Investment &amp; Regeneration Off</v>
          </cell>
          <cell r="F363" t="str">
            <v>East &amp; South East</v>
          </cell>
          <cell r="G363" t="str">
            <v>East</v>
          </cell>
          <cell r="H363" t="str">
            <v>dummy</v>
          </cell>
          <cell r="I363" t="str">
            <v>Cambridge</v>
          </cell>
          <cell r="J363">
            <v>12523</v>
          </cell>
          <cell r="K363" t="str">
            <v>Key Supt 2/Prof Trainees</v>
          </cell>
          <cell r="L363" t="str">
            <v>F</v>
          </cell>
          <cell r="M363" t="str">
            <v>PART-TIME EMPLOYEE.</v>
          </cell>
          <cell r="N363">
            <v>39</v>
          </cell>
          <cell r="O363" t="str">
            <v>31-40</v>
          </cell>
          <cell r="P363" t="str">
            <v>No</v>
          </cell>
          <cell r="Q363" t="str">
            <v>Other White Background</v>
          </cell>
          <cell r="R363">
            <v>17.5</v>
          </cell>
          <cell r="S363">
            <v>39399</v>
          </cell>
          <cell r="U363">
            <v>0.5</v>
          </cell>
          <cell r="V363">
            <v>20300</v>
          </cell>
          <cell r="W363">
            <v>30450</v>
          </cell>
        </row>
        <row r="364">
          <cell r="A364">
            <v>28512</v>
          </cell>
          <cell r="B364" t="str">
            <v>H</v>
          </cell>
          <cell r="C364" t="str">
            <v>Julie</v>
          </cell>
          <cell r="D364" t="str">
            <v>Hallam</v>
          </cell>
          <cell r="E364" t="str">
            <v>Investment &amp; Regeneration Off</v>
          </cell>
          <cell r="F364" t="str">
            <v>East &amp; South East</v>
          </cell>
          <cell r="G364" t="str">
            <v>East</v>
          </cell>
          <cell r="H364" t="str">
            <v>dummy</v>
          </cell>
          <cell r="I364" t="str">
            <v>Cambridge</v>
          </cell>
          <cell r="J364">
            <v>30450</v>
          </cell>
          <cell r="K364" t="str">
            <v>Key Supt 2/Prof Trainees</v>
          </cell>
          <cell r="L364" t="str">
            <v>F</v>
          </cell>
          <cell r="M364" t="str">
            <v>FULL-TIME EMPLOYEE.</v>
          </cell>
          <cell r="N364">
            <v>39</v>
          </cell>
          <cell r="O364" t="str">
            <v>31-40</v>
          </cell>
          <cell r="P364" t="str">
            <v>No</v>
          </cell>
          <cell r="Q364" t="str">
            <v>White British</v>
          </cell>
          <cell r="R364">
            <v>35</v>
          </cell>
          <cell r="S364">
            <v>39622</v>
          </cell>
          <cell r="U364">
            <v>1</v>
          </cell>
          <cell r="V364">
            <v>20300</v>
          </cell>
          <cell r="W364">
            <v>30450</v>
          </cell>
        </row>
        <row r="365">
          <cell r="A365" t="str">
            <v>H0112</v>
          </cell>
          <cell r="B365" t="str">
            <v>H</v>
          </cell>
          <cell r="C365" t="str">
            <v>Kerry</v>
          </cell>
          <cell r="D365" t="str">
            <v>Williamson</v>
          </cell>
          <cell r="E365" t="str">
            <v>Secretary</v>
          </cell>
          <cell r="F365" t="str">
            <v>East &amp; South East</v>
          </cell>
          <cell r="G365" t="str">
            <v>Strategy Prog &amp; Perf</v>
          </cell>
          <cell r="H365" t="str">
            <v>dummy</v>
          </cell>
          <cell r="I365" t="str">
            <v>Cambridge</v>
          </cell>
          <cell r="J365">
            <v>15475</v>
          </cell>
          <cell r="K365" t="str">
            <v>Key Support 1</v>
          </cell>
          <cell r="L365" t="str">
            <v>F</v>
          </cell>
          <cell r="M365" t="str">
            <v>FULL-TIME EMPLOYEE.</v>
          </cell>
          <cell r="N365">
            <v>39</v>
          </cell>
          <cell r="O365" t="str">
            <v>31-40</v>
          </cell>
          <cell r="P365" t="str">
            <v>No</v>
          </cell>
          <cell r="Q365" t="str">
            <v>White British</v>
          </cell>
          <cell r="R365">
            <v>35</v>
          </cell>
          <cell r="S365">
            <v>40098</v>
          </cell>
          <cell r="U365">
            <v>1</v>
          </cell>
        </row>
        <row r="366">
          <cell r="A366" t="str">
            <v>H0179</v>
          </cell>
          <cell r="B366" t="str">
            <v>H</v>
          </cell>
          <cell r="C366" t="str">
            <v>Paul</v>
          </cell>
          <cell r="D366" t="str">
            <v>Kitson</v>
          </cell>
          <cell r="E366" t="str">
            <v>Area Manager</v>
          </cell>
          <cell r="F366" t="str">
            <v>East &amp; South East</v>
          </cell>
          <cell r="G366" t="str">
            <v>West</v>
          </cell>
          <cell r="H366" t="str">
            <v>dummy</v>
          </cell>
          <cell r="I366" t="str">
            <v>Cambridge</v>
          </cell>
          <cell r="J366">
            <v>50750</v>
          </cell>
          <cell r="K366" t="str">
            <v>Team Leader</v>
          </cell>
          <cell r="L366" t="str">
            <v>M</v>
          </cell>
          <cell r="M366" t="str">
            <v>FULL-TIME EMPLOYEE.</v>
          </cell>
          <cell r="N366">
            <v>39</v>
          </cell>
          <cell r="O366" t="str">
            <v>31-40</v>
          </cell>
          <cell r="R366">
            <v>35</v>
          </cell>
          <cell r="S366">
            <v>40182</v>
          </cell>
          <cell r="U366">
            <v>1</v>
          </cell>
        </row>
        <row r="367">
          <cell r="A367" t="str">
            <v>U1320</v>
          </cell>
          <cell r="B367" t="str">
            <v>H</v>
          </cell>
          <cell r="C367" t="str">
            <v>Steve</v>
          </cell>
          <cell r="D367" t="str">
            <v>Collins</v>
          </cell>
          <cell r="E367" t="str">
            <v>Head of Area</v>
          </cell>
          <cell r="F367" t="str">
            <v>East &amp; South East</v>
          </cell>
          <cell r="G367" t="str">
            <v>West</v>
          </cell>
          <cell r="H367" t="str">
            <v>dummy</v>
          </cell>
          <cell r="I367" t="str">
            <v>Cambridge</v>
          </cell>
          <cell r="J367">
            <v>71050</v>
          </cell>
          <cell r="K367" t="str">
            <v>Head of Area</v>
          </cell>
          <cell r="L367" t="str">
            <v>M</v>
          </cell>
          <cell r="M367" t="str">
            <v>FULL-TIME EMPLOYEE.</v>
          </cell>
          <cell r="N367">
            <v>39</v>
          </cell>
          <cell r="O367" t="str">
            <v>31-40</v>
          </cell>
          <cell r="P367" t="str">
            <v>No</v>
          </cell>
          <cell r="Q367" t="str">
            <v>White British</v>
          </cell>
          <cell r="R367">
            <v>35</v>
          </cell>
          <cell r="S367">
            <v>37742</v>
          </cell>
          <cell r="U367">
            <v>1</v>
          </cell>
          <cell r="V367">
            <v>71050</v>
          </cell>
          <cell r="W367">
            <v>91350</v>
          </cell>
        </row>
        <row r="368">
          <cell r="A368" t="str">
            <v>U1184</v>
          </cell>
          <cell r="B368" t="str">
            <v>H</v>
          </cell>
          <cell r="C368" t="str">
            <v>Mike</v>
          </cell>
          <cell r="D368" t="str">
            <v>Scott</v>
          </cell>
          <cell r="E368" t="str">
            <v>Snr Corp Procurement Mgr</v>
          </cell>
          <cell r="F368" t="str">
            <v>Fin &amp; Corp Services</v>
          </cell>
          <cell r="G368" t="str">
            <v>Finance</v>
          </cell>
          <cell r="H368" t="str">
            <v>Account Risk &amp; Procuremt</v>
          </cell>
          <cell r="I368" t="str">
            <v>Gateshead</v>
          </cell>
          <cell r="J368">
            <v>56827</v>
          </cell>
          <cell r="K368" t="str">
            <v>Senior Mgr/Func Expert</v>
          </cell>
          <cell r="L368" t="str">
            <v>M</v>
          </cell>
          <cell r="M368" t="str">
            <v>FULL-TIME EMPLOYEE.</v>
          </cell>
          <cell r="N368">
            <v>39</v>
          </cell>
          <cell r="O368" t="str">
            <v>31-40</v>
          </cell>
          <cell r="P368" t="str">
            <v>No</v>
          </cell>
          <cell r="Q368" t="str">
            <v>White British</v>
          </cell>
          <cell r="R368">
            <v>35</v>
          </cell>
          <cell r="S368">
            <v>36861</v>
          </cell>
          <cell r="U368">
            <v>1</v>
          </cell>
        </row>
        <row r="369">
          <cell r="A369" t="str">
            <v>U1218</v>
          </cell>
          <cell r="B369" t="str">
            <v>H</v>
          </cell>
          <cell r="C369" t="str">
            <v>Maria</v>
          </cell>
          <cell r="D369" t="str">
            <v>Craig</v>
          </cell>
          <cell r="E369" t="str">
            <v>Head of Internal Audit</v>
          </cell>
          <cell r="F369" t="str">
            <v>Fin &amp; Corp Services</v>
          </cell>
          <cell r="G369" t="str">
            <v>Corporate Assurance</v>
          </cell>
          <cell r="H369" t="str">
            <v>dummy</v>
          </cell>
          <cell r="I369" t="str">
            <v>Gateshead</v>
          </cell>
          <cell r="J369">
            <v>71050</v>
          </cell>
          <cell r="K369" t="str">
            <v>Head of Team</v>
          </cell>
          <cell r="L369" t="str">
            <v>F</v>
          </cell>
          <cell r="M369" t="str">
            <v>FULL-TIME EMPLOYEE.</v>
          </cell>
          <cell r="N369">
            <v>39</v>
          </cell>
          <cell r="O369" t="str">
            <v>31-40</v>
          </cell>
          <cell r="P369" t="str">
            <v>No</v>
          </cell>
          <cell r="Q369" t="str">
            <v>White British</v>
          </cell>
          <cell r="R369">
            <v>35</v>
          </cell>
          <cell r="S369">
            <v>37081</v>
          </cell>
          <cell r="U369">
            <v>1</v>
          </cell>
        </row>
        <row r="370">
          <cell r="A370" t="str">
            <v>U1371</v>
          </cell>
          <cell r="B370" t="str">
            <v>U</v>
          </cell>
          <cell r="C370" t="str">
            <v>Julia</v>
          </cell>
          <cell r="D370" t="str">
            <v>Higgins</v>
          </cell>
          <cell r="E370" t="str">
            <v>Recruitment Officer</v>
          </cell>
          <cell r="F370" t="str">
            <v>Fin &amp; Corp Services</v>
          </cell>
          <cell r="G370" t="str">
            <v>Human Resources</v>
          </cell>
          <cell r="H370" t="str">
            <v>HR</v>
          </cell>
          <cell r="I370" t="str">
            <v>Gateshead</v>
          </cell>
          <cell r="J370">
            <v>28249</v>
          </cell>
          <cell r="K370" t="str">
            <v>Prof/Tech 4 Upper</v>
          </cell>
          <cell r="L370" t="str">
            <v>F</v>
          </cell>
          <cell r="M370" t="str">
            <v>FULL-TIME EMPLOYEE.</v>
          </cell>
          <cell r="N370">
            <v>39</v>
          </cell>
          <cell r="O370" t="str">
            <v>31-40</v>
          </cell>
          <cell r="P370" t="str">
            <v>No</v>
          </cell>
          <cell r="Q370" t="str">
            <v>White British</v>
          </cell>
          <cell r="R370">
            <v>36</v>
          </cell>
          <cell r="S370">
            <v>38082</v>
          </cell>
          <cell r="U370">
            <v>1</v>
          </cell>
        </row>
        <row r="371">
          <cell r="A371" t="str">
            <v>U1725</v>
          </cell>
          <cell r="B371" t="str">
            <v>H</v>
          </cell>
          <cell r="C371" t="str">
            <v>Raymond</v>
          </cell>
          <cell r="D371" t="str">
            <v>Minto</v>
          </cell>
          <cell r="E371" t="str">
            <v>Investment &amp; Regeneration Mgr</v>
          </cell>
          <cell r="F371" t="str">
            <v>North East &amp; Yorkshire</v>
          </cell>
          <cell r="G371" t="str">
            <v>South</v>
          </cell>
          <cell r="H371" t="str">
            <v>dummy</v>
          </cell>
          <cell r="I371" t="str">
            <v>Gateshead</v>
          </cell>
          <cell r="J371">
            <v>30450</v>
          </cell>
          <cell r="K371" t="str">
            <v>Senior Prof/Tech</v>
          </cell>
          <cell r="L371" t="str">
            <v>M</v>
          </cell>
          <cell r="M371" t="str">
            <v>FULL-TIME EMPLOYEE.</v>
          </cell>
          <cell r="N371">
            <v>39</v>
          </cell>
          <cell r="O371" t="str">
            <v>31-40</v>
          </cell>
          <cell r="P371" t="str">
            <v>No</v>
          </cell>
          <cell r="Q371" t="str">
            <v>White British</v>
          </cell>
          <cell r="R371">
            <v>35</v>
          </cell>
          <cell r="S371">
            <v>39335</v>
          </cell>
          <cell r="U371">
            <v>1</v>
          </cell>
        </row>
        <row r="372">
          <cell r="A372">
            <v>653</v>
          </cell>
          <cell r="B372" t="str">
            <v>H</v>
          </cell>
          <cell r="C372" t="str">
            <v>Shaun</v>
          </cell>
          <cell r="D372" t="str">
            <v>Harley</v>
          </cell>
          <cell r="E372" t="str">
            <v>Senior Mkting and Comms Mgr</v>
          </cell>
          <cell r="F372" t="str">
            <v>Fin &amp; Corp Services</v>
          </cell>
          <cell r="G372" t="str">
            <v>Communications &amp; Mkting</v>
          </cell>
          <cell r="H372" t="str">
            <v>dummy</v>
          </cell>
          <cell r="I372" t="str">
            <v>Leeds</v>
          </cell>
          <cell r="J372">
            <v>55335</v>
          </cell>
          <cell r="K372" t="str">
            <v>Senior Mgr/Func Expert</v>
          </cell>
          <cell r="L372" t="str">
            <v>M</v>
          </cell>
          <cell r="M372" t="str">
            <v>FULL-TIME EMPLOYEE.</v>
          </cell>
          <cell r="N372">
            <v>39</v>
          </cell>
          <cell r="O372" t="str">
            <v>31-40</v>
          </cell>
          <cell r="P372" t="str">
            <v>No</v>
          </cell>
          <cell r="Q372" t="str">
            <v>White British</v>
          </cell>
          <cell r="R372">
            <v>35</v>
          </cell>
          <cell r="S372">
            <v>38697</v>
          </cell>
          <cell r="U372">
            <v>1</v>
          </cell>
        </row>
        <row r="373">
          <cell r="A373">
            <v>805</v>
          </cell>
          <cell r="B373" t="str">
            <v>H</v>
          </cell>
          <cell r="C373" t="str">
            <v>Nancy</v>
          </cell>
          <cell r="D373" t="str">
            <v>Atkinson</v>
          </cell>
          <cell r="E373" t="str">
            <v>Prog Mgr - External Relations</v>
          </cell>
          <cell r="F373" t="str">
            <v>Programmes</v>
          </cell>
          <cell r="G373" t="str">
            <v>ASC Strat &amp; Performance</v>
          </cell>
          <cell r="H373" t="str">
            <v>dummy</v>
          </cell>
          <cell r="I373" t="str">
            <v>Leeds</v>
          </cell>
          <cell r="J373">
            <v>35000</v>
          </cell>
          <cell r="K373" t="str">
            <v>Prof/Tech</v>
          </cell>
          <cell r="L373" t="str">
            <v>F</v>
          </cell>
          <cell r="M373" t="str">
            <v>FULL-TIME EMPLOYEE.</v>
          </cell>
          <cell r="N373">
            <v>39</v>
          </cell>
          <cell r="O373" t="str">
            <v>31-40</v>
          </cell>
          <cell r="P373" t="str">
            <v>No</v>
          </cell>
          <cell r="Q373" t="str">
            <v>White British</v>
          </cell>
          <cell r="R373">
            <v>35</v>
          </cell>
          <cell r="S373">
            <v>39272</v>
          </cell>
          <cell r="U373">
            <v>1</v>
          </cell>
        </row>
        <row r="374">
          <cell r="A374">
            <v>857</v>
          </cell>
          <cell r="B374" t="str">
            <v>H</v>
          </cell>
          <cell r="C374" t="str">
            <v>Jessica</v>
          </cell>
          <cell r="D374" t="str">
            <v>Waters</v>
          </cell>
          <cell r="E374" t="str">
            <v>Prog Mgr - Learning &amp; Skills</v>
          </cell>
          <cell r="F374" t="str">
            <v>Programmes</v>
          </cell>
          <cell r="G374" t="str">
            <v>ASC Operations</v>
          </cell>
          <cell r="H374" t="str">
            <v>dummy</v>
          </cell>
          <cell r="I374" t="str">
            <v>Leeds</v>
          </cell>
          <cell r="J374">
            <v>33282</v>
          </cell>
          <cell r="K374" t="str">
            <v>Prof/Tech</v>
          </cell>
          <cell r="L374" t="str">
            <v>F</v>
          </cell>
          <cell r="M374" t="str">
            <v>FULL-TIME EMPLOYEE.</v>
          </cell>
          <cell r="N374">
            <v>39</v>
          </cell>
          <cell r="O374" t="str">
            <v>31-40</v>
          </cell>
          <cell r="P374" t="str">
            <v>No</v>
          </cell>
          <cell r="Q374" t="str">
            <v>White British</v>
          </cell>
          <cell r="R374">
            <v>35</v>
          </cell>
          <cell r="S374">
            <v>39429</v>
          </cell>
          <cell r="U374">
            <v>1</v>
          </cell>
        </row>
        <row r="375">
          <cell r="A375" t="str">
            <v>H0071</v>
          </cell>
          <cell r="B375" t="str">
            <v>B</v>
          </cell>
          <cell r="C375" t="str">
            <v>Rebecca</v>
          </cell>
          <cell r="D375" t="str">
            <v>Bennett Casserly</v>
          </cell>
          <cell r="E375" t="str">
            <v>BOARD MEMBER</v>
          </cell>
          <cell r="F375" t="str">
            <v>Skills &amp; Knowledge</v>
          </cell>
          <cell r="G375" t="str">
            <v>ASC Directorate Mgt</v>
          </cell>
          <cell r="H375" t="str">
            <v>dummy</v>
          </cell>
          <cell r="I375" t="str">
            <v>Leeds</v>
          </cell>
          <cell r="J375">
            <v>0.01</v>
          </cell>
          <cell r="K375" t="str">
            <v>Board Member</v>
          </cell>
          <cell r="L375" t="str">
            <v>F</v>
          </cell>
          <cell r="M375" t="str">
            <v>PART-TIME EMPLOYEE.</v>
          </cell>
          <cell r="N375">
            <v>39</v>
          </cell>
          <cell r="O375" t="str">
            <v>31-40</v>
          </cell>
          <cell r="R375">
            <v>7</v>
          </cell>
          <cell r="S375">
            <v>39904</v>
          </cell>
          <cell r="U375">
            <v>0.46</v>
          </cell>
        </row>
        <row r="376">
          <cell r="A376" t="str">
            <v>U1765</v>
          </cell>
          <cell r="B376" t="str">
            <v>U</v>
          </cell>
          <cell r="C376" t="str">
            <v>Luke</v>
          </cell>
          <cell r="D376" t="str">
            <v>McDonald</v>
          </cell>
          <cell r="E376" t="str">
            <v>Investment &amp; Regeneration Mgr</v>
          </cell>
          <cell r="F376" t="str">
            <v>North East &amp; Yorkshire</v>
          </cell>
          <cell r="G376" t="str">
            <v>West/North</v>
          </cell>
          <cell r="H376" t="str">
            <v>dummy</v>
          </cell>
          <cell r="I376" t="str">
            <v>Leeds</v>
          </cell>
          <cell r="J376">
            <v>42228</v>
          </cell>
          <cell r="K376" t="str">
            <v>Prof/Tech 3 Upper</v>
          </cell>
          <cell r="L376" t="str">
            <v>M</v>
          </cell>
          <cell r="M376" t="str">
            <v>FULL-TIME EMPLOYEE.</v>
          </cell>
          <cell r="N376">
            <v>39</v>
          </cell>
          <cell r="O376" t="str">
            <v>31-40</v>
          </cell>
          <cell r="P376" t="str">
            <v>No</v>
          </cell>
          <cell r="Q376" t="str">
            <v>White British</v>
          </cell>
          <cell r="R376">
            <v>36</v>
          </cell>
          <cell r="S376">
            <v>39489</v>
          </cell>
          <cell r="U376">
            <v>1</v>
          </cell>
        </row>
        <row r="377">
          <cell r="A377" t="str">
            <v>U1569</v>
          </cell>
          <cell r="B377" t="str">
            <v>U</v>
          </cell>
          <cell r="C377" t="str">
            <v>Mike</v>
          </cell>
          <cell r="D377" t="str">
            <v>Parr</v>
          </cell>
          <cell r="E377" t="str">
            <v>Manager</v>
          </cell>
          <cell r="F377" t="str">
            <v>NewVentures/Partnerships</v>
          </cell>
          <cell r="G377" t="str">
            <v>Programmes</v>
          </cell>
          <cell r="H377" t="str">
            <v>LRT</v>
          </cell>
          <cell r="I377" t="str">
            <v>Land Trust</v>
          </cell>
          <cell r="J377">
            <v>24914</v>
          </cell>
          <cell r="K377" t="str">
            <v>Prof/Tech 4 Upper</v>
          </cell>
          <cell r="L377" t="str">
            <v>M</v>
          </cell>
          <cell r="M377" t="str">
            <v>FULL-TIME EMPLOYEE.</v>
          </cell>
          <cell r="N377">
            <v>39</v>
          </cell>
          <cell r="O377" t="str">
            <v>31-40</v>
          </cell>
          <cell r="P377" t="str">
            <v>No</v>
          </cell>
          <cell r="Q377" t="str">
            <v>White British</v>
          </cell>
          <cell r="R377">
            <v>36</v>
          </cell>
          <cell r="S377">
            <v>38565</v>
          </cell>
          <cell r="U377">
            <v>1</v>
          </cell>
        </row>
        <row r="378">
          <cell r="A378" t="str">
            <v>U1486</v>
          </cell>
          <cell r="B378" t="str">
            <v>U</v>
          </cell>
          <cell r="C378" t="str">
            <v>Lynn</v>
          </cell>
          <cell r="D378" t="str">
            <v>Caddy</v>
          </cell>
          <cell r="E378" t="str">
            <v>Communications Manager</v>
          </cell>
          <cell r="F378" t="str">
            <v>Fin &amp; Corp Services</v>
          </cell>
          <cell r="G378" t="str">
            <v>Communications &amp; Mkting</v>
          </cell>
          <cell r="H378" t="str">
            <v>dummy</v>
          </cell>
          <cell r="I378" t="str">
            <v>Manchester</v>
          </cell>
          <cell r="J378">
            <v>25249</v>
          </cell>
          <cell r="K378" t="str">
            <v>Prof/Tech 2 Lower</v>
          </cell>
          <cell r="L378" t="str">
            <v>F</v>
          </cell>
          <cell r="M378" t="str">
            <v>PART-TIME EMPLOYEE.</v>
          </cell>
          <cell r="N378">
            <v>39</v>
          </cell>
          <cell r="O378" t="str">
            <v>31-40</v>
          </cell>
          <cell r="P378" t="str">
            <v>No</v>
          </cell>
          <cell r="Q378" t="str">
            <v>White British</v>
          </cell>
          <cell r="R378">
            <v>21.6</v>
          </cell>
          <cell r="S378">
            <v>38337</v>
          </cell>
          <cell r="U378">
            <v>0.6</v>
          </cell>
        </row>
        <row r="379">
          <cell r="A379" t="str">
            <v>U1505</v>
          </cell>
          <cell r="B379" t="str">
            <v>U</v>
          </cell>
          <cell r="C379" t="str">
            <v>Melanie</v>
          </cell>
          <cell r="D379" t="str">
            <v>Maunder</v>
          </cell>
          <cell r="E379" t="str">
            <v>Administrator</v>
          </cell>
          <cell r="F379" t="str">
            <v>North West</v>
          </cell>
          <cell r="G379" t="str">
            <v>Greater Manchester</v>
          </cell>
          <cell r="H379" t="str">
            <v>dummy</v>
          </cell>
          <cell r="I379" t="str">
            <v>Manchester</v>
          </cell>
          <cell r="J379">
            <v>17139</v>
          </cell>
          <cell r="K379" t="str">
            <v>Admin 2 Upper</v>
          </cell>
          <cell r="L379" t="str">
            <v>F</v>
          </cell>
          <cell r="M379" t="str">
            <v>PART-TIME EMPLOYEE.</v>
          </cell>
          <cell r="N379">
            <v>39</v>
          </cell>
          <cell r="O379" t="str">
            <v>31-40</v>
          </cell>
          <cell r="P379" t="str">
            <v>No</v>
          </cell>
          <cell r="Q379" t="str">
            <v>White British</v>
          </cell>
          <cell r="R379">
            <v>30</v>
          </cell>
          <cell r="S379">
            <v>38383</v>
          </cell>
          <cell r="U379">
            <v>0.83</v>
          </cell>
        </row>
        <row r="380">
          <cell r="A380" t="str">
            <v>U1177</v>
          </cell>
          <cell r="B380" t="str">
            <v>U</v>
          </cell>
          <cell r="C380" t="str">
            <v>Helen</v>
          </cell>
          <cell r="D380" t="str">
            <v>Goddard</v>
          </cell>
          <cell r="E380" t="str">
            <v>Head of Marketing</v>
          </cell>
          <cell r="F380" t="str">
            <v>Fin &amp; Corp Services</v>
          </cell>
          <cell r="G380" t="str">
            <v>Communications &amp; Mkting</v>
          </cell>
          <cell r="H380" t="str">
            <v>dummy</v>
          </cell>
          <cell r="I380" t="str">
            <v>Maple House</v>
          </cell>
          <cell r="J380">
            <v>55414</v>
          </cell>
          <cell r="K380" t="str">
            <v>Prof/Tech 2 Middle (LDN)</v>
          </cell>
          <cell r="L380" t="str">
            <v>F</v>
          </cell>
          <cell r="M380" t="str">
            <v>FULL-TIME EMPLOYEE.</v>
          </cell>
          <cell r="N380">
            <v>39</v>
          </cell>
          <cell r="O380" t="str">
            <v>31-40</v>
          </cell>
          <cell r="P380" t="str">
            <v>No</v>
          </cell>
          <cell r="Q380" t="str">
            <v>White British</v>
          </cell>
          <cell r="R380">
            <v>36</v>
          </cell>
          <cell r="S380">
            <v>36787</v>
          </cell>
          <cell r="U380">
            <v>1</v>
          </cell>
        </row>
        <row r="381">
          <cell r="A381" t="str">
            <v>U1684</v>
          </cell>
          <cell r="B381" t="str">
            <v>U</v>
          </cell>
          <cell r="C381" t="str">
            <v>Rob</v>
          </cell>
          <cell r="D381" t="str">
            <v>Davies</v>
          </cell>
          <cell r="E381" t="str">
            <v>Press and PR Manager</v>
          </cell>
          <cell r="F381" t="str">
            <v>Fin &amp; Corp Services</v>
          </cell>
          <cell r="G381" t="str">
            <v>Communications &amp; Mkting</v>
          </cell>
          <cell r="H381" t="str">
            <v>dummy</v>
          </cell>
          <cell r="I381" t="str">
            <v>Maple House</v>
          </cell>
          <cell r="J381">
            <v>45197</v>
          </cell>
          <cell r="K381" t="str">
            <v>Prof/Tech 3 Upper (LDN)</v>
          </cell>
          <cell r="L381" t="str">
            <v>M</v>
          </cell>
          <cell r="M381" t="str">
            <v>FULL-TIME EMPLOYEE.</v>
          </cell>
          <cell r="N381">
            <v>39</v>
          </cell>
          <cell r="O381" t="str">
            <v>31-40</v>
          </cell>
          <cell r="P381" t="str">
            <v>No</v>
          </cell>
          <cell r="Q381" t="str">
            <v>White British</v>
          </cell>
          <cell r="R381">
            <v>36</v>
          </cell>
          <cell r="S381">
            <v>39023</v>
          </cell>
          <cell r="U381">
            <v>1</v>
          </cell>
        </row>
        <row r="382">
          <cell r="A382" t="str">
            <v>C0611</v>
          </cell>
          <cell r="B382" t="str">
            <v>C</v>
          </cell>
          <cell r="C382" t="str">
            <v>Karen</v>
          </cell>
          <cell r="D382" t="str">
            <v>Richardson</v>
          </cell>
          <cell r="E382" t="str">
            <v>Officer</v>
          </cell>
          <cell r="F382" t="str">
            <v>Programmes</v>
          </cell>
          <cell r="G382" t="str">
            <v>Spatial Analysis</v>
          </cell>
          <cell r="H382" t="str">
            <v>Economics &amp; Spatial Anal</v>
          </cell>
          <cell r="I382" t="str">
            <v>Milton Keynes</v>
          </cell>
          <cell r="J382">
            <v>12950</v>
          </cell>
          <cell r="K382" t="str">
            <v>Prof/Tech 3 Lower</v>
          </cell>
          <cell r="L382" t="str">
            <v>F</v>
          </cell>
          <cell r="M382" t="str">
            <v>PART-TIME EMPLOYEE.</v>
          </cell>
          <cell r="N382">
            <v>39</v>
          </cell>
          <cell r="O382" t="str">
            <v>31-40</v>
          </cell>
          <cell r="P382" t="str">
            <v>No</v>
          </cell>
          <cell r="Q382" t="str">
            <v>White British</v>
          </cell>
          <cell r="R382">
            <v>14.4</v>
          </cell>
          <cell r="S382">
            <v>32391</v>
          </cell>
          <cell r="U382">
            <v>0.4</v>
          </cell>
        </row>
        <row r="383">
          <cell r="A383" t="str">
            <v>C1183</v>
          </cell>
          <cell r="B383" t="str">
            <v>C</v>
          </cell>
          <cell r="C383" t="str">
            <v>Paul</v>
          </cell>
          <cell r="D383" t="str">
            <v>Cox</v>
          </cell>
          <cell r="E383" t="str">
            <v>Registry Officer</v>
          </cell>
          <cell r="F383" t="str">
            <v>Fin &amp; Corp Services</v>
          </cell>
          <cell r="G383" t="str">
            <v>Legal Services</v>
          </cell>
          <cell r="H383" t="str">
            <v>Records Management</v>
          </cell>
          <cell r="I383" t="str">
            <v>Milton Keynes</v>
          </cell>
          <cell r="J383">
            <v>25644</v>
          </cell>
          <cell r="K383" t="str">
            <v>Prof/Tech 4 Upper</v>
          </cell>
          <cell r="L383" t="str">
            <v>M</v>
          </cell>
          <cell r="M383" t="str">
            <v>FULL-TIME EMPLOYEE.</v>
          </cell>
          <cell r="N383">
            <v>39</v>
          </cell>
          <cell r="O383" t="str">
            <v>31-40</v>
          </cell>
          <cell r="P383" t="str">
            <v>No</v>
          </cell>
          <cell r="Q383" t="str">
            <v>White British</v>
          </cell>
          <cell r="R383">
            <v>36</v>
          </cell>
          <cell r="S383">
            <v>36654</v>
          </cell>
          <cell r="U383">
            <v>1</v>
          </cell>
        </row>
        <row r="384">
          <cell r="A384" t="str">
            <v>H0294</v>
          </cell>
          <cell r="B384" t="str">
            <v>H</v>
          </cell>
          <cell r="C384" t="str">
            <v>Paul</v>
          </cell>
          <cell r="D384" t="str">
            <v>Ormsby</v>
          </cell>
          <cell r="E384" t="str">
            <v>Health &amp; Safety Advisor</v>
          </cell>
          <cell r="F384" t="str">
            <v>Fin &amp; Corp Services</v>
          </cell>
          <cell r="G384" t="str">
            <v>Human Resources</v>
          </cell>
          <cell r="H384" t="str">
            <v>Health &amp; Safety</v>
          </cell>
          <cell r="I384" t="str">
            <v>Milton Keynes</v>
          </cell>
          <cell r="J384">
            <v>25000</v>
          </cell>
          <cell r="K384" t="str">
            <v>Key Supt 2/Prof Trainees</v>
          </cell>
          <cell r="L384" t="str">
            <v>M</v>
          </cell>
          <cell r="M384" t="str">
            <v>FULL-TIME EMPLOYEE.</v>
          </cell>
          <cell r="N384">
            <v>39</v>
          </cell>
          <cell r="O384" t="str">
            <v>31-40</v>
          </cell>
          <cell r="P384" t="str">
            <v>No</v>
          </cell>
          <cell r="Q384" t="str">
            <v>White British</v>
          </cell>
          <cell r="R384">
            <v>35</v>
          </cell>
          <cell r="S384">
            <v>40274</v>
          </cell>
          <cell r="U384">
            <v>1</v>
          </cell>
        </row>
        <row r="385">
          <cell r="A385" t="str">
            <v>H0337</v>
          </cell>
          <cell r="B385" t="str">
            <v>H</v>
          </cell>
          <cell r="C385" t="str">
            <v>Matthew</v>
          </cell>
          <cell r="D385" t="str">
            <v>Cumberland</v>
          </cell>
          <cell r="E385" t="str">
            <v>Contracts Manager</v>
          </cell>
          <cell r="F385" t="str">
            <v>Programmes</v>
          </cell>
          <cell r="G385" t="str">
            <v>Asset Management</v>
          </cell>
          <cell r="H385" t="str">
            <v>dummy</v>
          </cell>
          <cell r="I385" t="str">
            <v>Milton Keynes</v>
          </cell>
          <cell r="J385">
            <v>30450</v>
          </cell>
          <cell r="K385" t="str">
            <v>Prof/Tech</v>
          </cell>
          <cell r="L385" t="str">
            <v>M</v>
          </cell>
          <cell r="M385" t="str">
            <v>FULL-TIME EMPLOYEE.</v>
          </cell>
          <cell r="N385">
            <v>39</v>
          </cell>
          <cell r="O385" t="str">
            <v>31-40</v>
          </cell>
          <cell r="Q385" t="str">
            <v>White British</v>
          </cell>
          <cell r="R385">
            <v>35</v>
          </cell>
          <cell r="S385">
            <v>40350</v>
          </cell>
          <cell r="U385">
            <v>1</v>
          </cell>
          <cell r="V385">
            <v>30450</v>
          </cell>
          <cell r="W385">
            <v>40600</v>
          </cell>
        </row>
        <row r="386">
          <cell r="A386" t="str">
            <v>U1273</v>
          </cell>
          <cell r="B386" t="str">
            <v>U</v>
          </cell>
          <cell r="C386" t="str">
            <v>Helen</v>
          </cell>
          <cell r="D386" t="str">
            <v>Stone</v>
          </cell>
          <cell r="E386" t="str">
            <v>Manager</v>
          </cell>
          <cell r="F386" t="str">
            <v>Programmes</v>
          </cell>
          <cell r="G386" t="str">
            <v>Programmes</v>
          </cell>
          <cell r="H386" t="str">
            <v>SPSL, URCS, Growth</v>
          </cell>
          <cell r="I386" t="str">
            <v>Milton Keynes</v>
          </cell>
          <cell r="J386">
            <v>39236</v>
          </cell>
          <cell r="K386" t="str">
            <v>Prof/Tech 3 Upper</v>
          </cell>
          <cell r="L386" t="str">
            <v>F</v>
          </cell>
          <cell r="M386" t="str">
            <v>FULL-TIME EMPLOYEE.</v>
          </cell>
          <cell r="N386">
            <v>39</v>
          </cell>
          <cell r="O386" t="str">
            <v>31-40</v>
          </cell>
          <cell r="P386" t="str">
            <v>No</v>
          </cell>
          <cell r="Q386" t="str">
            <v>White British</v>
          </cell>
          <cell r="R386">
            <v>36</v>
          </cell>
          <cell r="S386">
            <v>37417</v>
          </cell>
          <cell r="U386">
            <v>1</v>
          </cell>
          <cell r="V386">
            <v>35927</v>
          </cell>
          <cell r="W386">
            <v>43489</v>
          </cell>
        </row>
        <row r="387">
          <cell r="A387" t="str">
            <v>U1527</v>
          </cell>
          <cell r="B387" t="str">
            <v>H</v>
          </cell>
          <cell r="C387" t="str">
            <v>Robin</v>
          </cell>
          <cell r="D387" t="str">
            <v>Smith</v>
          </cell>
          <cell r="E387" t="str">
            <v>Corporate Programme Manager</v>
          </cell>
          <cell r="F387" t="str">
            <v>Fin &amp; Corp Services</v>
          </cell>
          <cell r="G387" t="str">
            <v>Corp Perf &amp; Prog Mgt</v>
          </cell>
          <cell r="H387" t="str">
            <v>dummy</v>
          </cell>
          <cell r="I387" t="str">
            <v>Milton Keynes</v>
          </cell>
          <cell r="J387">
            <v>47000</v>
          </cell>
          <cell r="K387" t="str">
            <v>Mgr/Snr Prof/Tech Ldn</v>
          </cell>
          <cell r="L387" t="str">
            <v>M</v>
          </cell>
          <cell r="M387" t="str">
            <v>FULL-TIME EMPLOYEE.</v>
          </cell>
          <cell r="N387">
            <v>39</v>
          </cell>
          <cell r="O387" t="str">
            <v>31-40</v>
          </cell>
          <cell r="P387" t="str">
            <v>No</v>
          </cell>
          <cell r="Q387" t="str">
            <v>White British</v>
          </cell>
          <cell r="R387">
            <v>35</v>
          </cell>
          <cell r="S387">
            <v>38440</v>
          </cell>
          <cell r="U387">
            <v>1</v>
          </cell>
          <cell r="V387">
            <v>44254</v>
          </cell>
          <cell r="W387">
            <v>54404</v>
          </cell>
        </row>
        <row r="388">
          <cell r="A388" t="str">
            <v>U1647</v>
          </cell>
          <cell r="B388" t="str">
            <v>H</v>
          </cell>
          <cell r="C388" t="str">
            <v>Rob</v>
          </cell>
          <cell r="D388" t="str">
            <v>Smith</v>
          </cell>
          <cell r="E388" t="str">
            <v>Operations Manager</v>
          </cell>
          <cell r="F388" t="str">
            <v>Programmes</v>
          </cell>
          <cell r="G388" t="str">
            <v>ATLAS</v>
          </cell>
          <cell r="H388" t="str">
            <v>dummy</v>
          </cell>
          <cell r="I388" t="str">
            <v>Milton Keynes</v>
          </cell>
          <cell r="J388">
            <v>58603</v>
          </cell>
          <cell r="K388" t="str">
            <v>Team Leader</v>
          </cell>
          <cell r="L388" t="str">
            <v>M</v>
          </cell>
          <cell r="M388" t="str">
            <v>FULL-TIME EMPLOYEE.</v>
          </cell>
          <cell r="N388">
            <v>39</v>
          </cell>
          <cell r="O388" t="str">
            <v>31-40</v>
          </cell>
          <cell r="P388" t="str">
            <v>No</v>
          </cell>
          <cell r="Q388" t="str">
            <v>White British</v>
          </cell>
          <cell r="R388">
            <v>35</v>
          </cell>
          <cell r="S388">
            <v>38908</v>
          </cell>
          <cell r="U388">
            <v>1</v>
          </cell>
        </row>
        <row r="389">
          <cell r="A389" t="str">
            <v>U1839</v>
          </cell>
          <cell r="B389" t="str">
            <v>U</v>
          </cell>
          <cell r="C389" t="str">
            <v>Emyr</v>
          </cell>
          <cell r="D389" t="str">
            <v>Poole</v>
          </cell>
          <cell r="E389" t="str">
            <v>Manager</v>
          </cell>
          <cell r="F389" t="str">
            <v>Programmes</v>
          </cell>
          <cell r="G389" t="str">
            <v>New Business &amp; Economics</v>
          </cell>
          <cell r="H389" t="str">
            <v>Delivery Support</v>
          </cell>
          <cell r="I389" t="str">
            <v>Milton Keynes</v>
          </cell>
          <cell r="J389">
            <v>54404</v>
          </cell>
          <cell r="K389" t="str">
            <v>Prof/Tech 2 Upper</v>
          </cell>
          <cell r="L389" t="str">
            <v>M</v>
          </cell>
          <cell r="M389" t="str">
            <v>FULL-TIME EMPLOYEE.</v>
          </cell>
          <cell r="N389">
            <v>39</v>
          </cell>
          <cell r="O389" t="str">
            <v>31-40</v>
          </cell>
          <cell r="P389" t="str">
            <v>No</v>
          </cell>
          <cell r="Q389" t="str">
            <v>White British</v>
          </cell>
          <cell r="R389">
            <v>36</v>
          </cell>
          <cell r="S389">
            <v>39748</v>
          </cell>
          <cell r="U389">
            <v>1</v>
          </cell>
        </row>
        <row r="390">
          <cell r="A390">
            <v>17791</v>
          </cell>
          <cell r="B390" t="str">
            <v>O</v>
          </cell>
          <cell r="C390" t="str">
            <v>Julie</v>
          </cell>
          <cell r="D390" t="str">
            <v>Barrett</v>
          </cell>
          <cell r="E390" t="str">
            <v>Investment &amp; Regeneration Off</v>
          </cell>
          <cell r="F390" t="str">
            <v>London</v>
          </cell>
          <cell r="G390" t="str">
            <v>East</v>
          </cell>
          <cell r="H390" t="str">
            <v>dummy</v>
          </cell>
          <cell r="I390" t="str">
            <v>Palestra</v>
          </cell>
          <cell r="J390">
            <v>12804</v>
          </cell>
          <cell r="K390" t="str">
            <v>Function Expert</v>
          </cell>
          <cell r="L390" t="str">
            <v>F</v>
          </cell>
          <cell r="M390" t="str">
            <v>PART-TIME EMPLOYEE.</v>
          </cell>
          <cell r="N390">
            <v>39</v>
          </cell>
          <cell r="O390" t="str">
            <v>31-40</v>
          </cell>
          <cell r="P390" t="str">
            <v>No</v>
          </cell>
          <cell r="Q390" t="str">
            <v>White British</v>
          </cell>
          <cell r="R390">
            <v>17</v>
          </cell>
          <cell r="S390">
            <v>37151</v>
          </cell>
          <cell r="U390">
            <v>0.48</v>
          </cell>
        </row>
        <row r="391">
          <cell r="A391" t="str">
            <v>C0111</v>
          </cell>
          <cell r="B391" t="str">
            <v>C</v>
          </cell>
          <cell r="C391" t="str">
            <v>Alison</v>
          </cell>
          <cell r="D391" t="str">
            <v>Jones</v>
          </cell>
          <cell r="E391" t="str">
            <v>Finance Officer</v>
          </cell>
          <cell r="F391" t="str">
            <v>Programmes</v>
          </cell>
          <cell r="G391" t="str">
            <v>Asset Management</v>
          </cell>
          <cell r="H391" t="str">
            <v>dummy</v>
          </cell>
          <cell r="I391" t="str">
            <v>Warrington</v>
          </cell>
          <cell r="J391">
            <v>17986</v>
          </cell>
          <cell r="K391" t="str">
            <v>Admin 2 Upper</v>
          </cell>
          <cell r="L391" t="str">
            <v>F</v>
          </cell>
          <cell r="M391" t="str">
            <v>PART-TIME EMPLOYEE.</v>
          </cell>
          <cell r="N391">
            <v>39</v>
          </cell>
          <cell r="O391" t="str">
            <v>31-40</v>
          </cell>
          <cell r="P391" t="str">
            <v>No</v>
          </cell>
          <cell r="Q391" t="str">
            <v>White British</v>
          </cell>
          <cell r="R391">
            <v>27.5</v>
          </cell>
          <cell r="S391">
            <v>35814</v>
          </cell>
          <cell r="U391">
            <v>0.76</v>
          </cell>
        </row>
        <row r="392">
          <cell r="A392" t="str">
            <v>C1170</v>
          </cell>
          <cell r="B392" t="str">
            <v>C</v>
          </cell>
          <cell r="C392" t="str">
            <v>Lisa</v>
          </cell>
          <cell r="D392" t="str">
            <v>Droughton</v>
          </cell>
          <cell r="E392" t="str">
            <v>Senior Finance Officer</v>
          </cell>
          <cell r="F392" t="str">
            <v>North West</v>
          </cell>
          <cell r="G392" t="str">
            <v>Strategy Prog &amp; Perf</v>
          </cell>
          <cell r="H392" t="str">
            <v>dummy</v>
          </cell>
          <cell r="I392" t="str">
            <v>Warrington</v>
          </cell>
          <cell r="J392">
            <v>22729</v>
          </cell>
          <cell r="K392" t="str">
            <v>Prof/Tech 3 Lower</v>
          </cell>
          <cell r="L392" t="str">
            <v>F</v>
          </cell>
          <cell r="M392" t="str">
            <v>PART-TIME EMPLOYEE.</v>
          </cell>
          <cell r="N392">
            <v>39</v>
          </cell>
          <cell r="O392" t="str">
            <v>31-40</v>
          </cell>
          <cell r="P392" t="str">
            <v>No</v>
          </cell>
          <cell r="Q392" t="str">
            <v>White British</v>
          </cell>
          <cell r="R392">
            <v>30</v>
          </cell>
          <cell r="S392">
            <v>36346</v>
          </cell>
          <cell r="U392">
            <v>0.83</v>
          </cell>
        </row>
        <row r="393">
          <cell r="A393" t="str">
            <v>U1260</v>
          </cell>
          <cell r="B393" t="str">
            <v>U</v>
          </cell>
          <cell r="C393" t="str">
            <v>Mike</v>
          </cell>
          <cell r="D393" t="str">
            <v>Goodwin</v>
          </cell>
          <cell r="E393" t="str">
            <v>Officer</v>
          </cell>
          <cell r="F393" t="str">
            <v>Programmes</v>
          </cell>
          <cell r="G393" t="str">
            <v>Spatial Analysis</v>
          </cell>
          <cell r="H393" t="str">
            <v>Economics &amp; Spatial Anal</v>
          </cell>
          <cell r="I393" t="str">
            <v>Warrington</v>
          </cell>
          <cell r="J393">
            <v>31031</v>
          </cell>
          <cell r="K393" t="str">
            <v>Prof/Tech 3 Lower</v>
          </cell>
          <cell r="L393" t="str">
            <v>M</v>
          </cell>
          <cell r="M393" t="str">
            <v>FULL-TIME EMPLOYEE.</v>
          </cell>
          <cell r="N393">
            <v>39</v>
          </cell>
          <cell r="O393" t="str">
            <v>31-40</v>
          </cell>
          <cell r="P393" t="str">
            <v>Not Disclosed</v>
          </cell>
          <cell r="Q393" t="str">
            <v>White British</v>
          </cell>
          <cell r="R393">
            <v>36</v>
          </cell>
          <cell r="S393">
            <v>37312</v>
          </cell>
          <cell r="U393">
            <v>1</v>
          </cell>
        </row>
        <row r="394">
          <cell r="A394" t="str">
            <v>U1386</v>
          </cell>
          <cell r="B394" t="str">
            <v>U</v>
          </cell>
          <cell r="C394" t="str">
            <v>Neil</v>
          </cell>
          <cell r="D394" t="str">
            <v>Mortimer</v>
          </cell>
          <cell r="E394" t="str">
            <v>Head of Team Prog Delivery</v>
          </cell>
          <cell r="F394" t="str">
            <v>Programmes</v>
          </cell>
          <cell r="G394" t="str">
            <v>Programmes</v>
          </cell>
          <cell r="H394" t="str">
            <v>SPSL, URCS, Growth</v>
          </cell>
          <cell r="I394" t="str">
            <v>Warrington</v>
          </cell>
          <cell r="J394">
            <v>68225</v>
          </cell>
          <cell r="K394" t="str">
            <v>Management 1 Lower</v>
          </cell>
          <cell r="L394" t="str">
            <v>M</v>
          </cell>
          <cell r="M394" t="str">
            <v>FULL-TIME EMPLOYEE.</v>
          </cell>
          <cell r="N394">
            <v>39</v>
          </cell>
          <cell r="O394" t="str">
            <v>31-40</v>
          </cell>
          <cell r="P394" t="str">
            <v>No</v>
          </cell>
          <cell r="Q394" t="str">
            <v>White British</v>
          </cell>
          <cell r="R394">
            <v>36</v>
          </cell>
          <cell r="S394">
            <v>38131</v>
          </cell>
          <cell r="U394">
            <v>1</v>
          </cell>
        </row>
        <row r="395">
          <cell r="A395" t="str">
            <v>U1644</v>
          </cell>
          <cell r="B395" t="str">
            <v>U</v>
          </cell>
          <cell r="C395" t="str">
            <v>Gary</v>
          </cell>
          <cell r="D395" t="str">
            <v>Jones</v>
          </cell>
          <cell r="E395" t="str">
            <v>Facilities Assistant</v>
          </cell>
          <cell r="F395" t="str">
            <v>Fin &amp; Corp Services</v>
          </cell>
          <cell r="G395" t="str">
            <v>Office Facilities</v>
          </cell>
          <cell r="H395" t="str">
            <v>Office Facilities</v>
          </cell>
          <cell r="I395" t="str">
            <v>Warrington</v>
          </cell>
          <cell r="J395">
            <v>15274</v>
          </cell>
          <cell r="K395" t="str">
            <v>Admin 3</v>
          </cell>
          <cell r="L395" t="str">
            <v>M</v>
          </cell>
          <cell r="M395" t="str">
            <v>FULL-TIME EMPLOYEE.</v>
          </cell>
          <cell r="N395">
            <v>39</v>
          </cell>
          <cell r="O395" t="str">
            <v>31-40</v>
          </cell>
          <cell r="P395" t="str">
            <v>No</v>
          </cell>
          <cell r="Q395" t="str">
            <v>White British</v>
          </cell>
          <cell r="R395">
            <v>36</v>
          </cell>
          <cell r="S395">
            <v>38887</v>
          </cell>
          <cell r="U395">
            <v>1</v>
          </cell>
        </row>
        <row r="396">
          <cell r="A396" t="str">
            <v>U1651</v>
          </cell>
          <cell r="B396" t="str">
            <v>U</v>
          </cell>
          <cell r="C396" t="str">
            <v>Julia</v>
          </cell>
          <cell r="D396" t="str">
            <v>Wallace</v>
          </cell>
          <cell r="E396" t="str">
            <v>Planning Manager</v>
          </cell>
          <cell r="F396" t="str">
            <v>Programmes</v>
          </cell>
          <cell r="G396" t="str">
            <v>ATLAS</v>
          </cell>
          <cell r="H396" t="str">
            <v>dummy</v>
          </cell>
          <cell r="I396" t="str">
            <v>Ashford</v>
          </cell>
          <cell r="J396">
            <v>48486</v>
          </cell>
          <cell r="K396" t="str">
            <v>Prof/Tech 2 Upper</v>
          </cell>
          <cell r="L396" t="str">
            <v>F</v>
          </cell>
          <cell r="M396" t="str">
            <v>FULL-TIME EMPLOYEE.</v>
          </cell>
          <cell r="N396">
            <v>40</v>
          </cell>
          <cell r="O396" t="str">
            <v>31-40</v>
          </cell>
          <cell r="P396" t="str">
            <v>No</v>
          </cell>
          <cell r="Q396" t="str">
            <v>White British</v>
          </cell>
          <cell r="R396">
            <v>36</v>
          </cell>
          <cell r="S396">
            <v>38922</v>
          </cell>
          <cell r="U396">
            <v>1</v>
          </cell>
        </row>
        <row r="397">
          <cell r="A397" t="str">
            <v>H0217</v>
          </cell>
          <cell r="B397" t="str">
            <v>H</v>
          </cell>
          <cell r="C397" t="str">
            <v>Vicky</v>
          </cell>
          <cell r="D397" t="str">
            <v>Hines</v>
          </cell>
          <cell r="E397" t="str">
            <v>Investment &amp; Regeneration Mgr</v>
          </cell>
          <cell r="F397" t="str">
            <v>Midlands</v>
          </cell>
          <cell r="G397" t="str">
            <v>West</v>
          </cell>
          <cell r="H397" t="str">
            <v>dummy</v>
          </cell>
          <cell r="I397" t="str">
            <v>Birmingham</v>
          </cell>
          <cell r="J397">
            <v>42000</v>
          </cell>
          <cell r="K397" t="str">
            <v>Senior Prof/Tech</v>
          </cell>
          <cell r="L397" t="str">
            <v>F</v>
          </cell>
          <cell r="M397" t="str">
            <v>FULL-TIME EMPLOYEE.</v>
          </cell>
          <cell r="N397">
            <v>40</v>
          </cell>
          <cell r="O397" t="str">
            <v>31-40</v>
          </cell>
          <cell r="P397" t="str">
            <v>No</v>
          </cell>
          <cell r="Q397" t="str">
            <v>Black Caribbean</v>
          </cell>
          <cell r="R397">
            <v>35</v>
          </cell>
          <cell r="S397">
            <v>40210</v>
          </cell>
          <cell r="U397">
            <v>1</v>
          </cell>
        </row>
        <row r="398">
          <cell r="A398" t="str">
            <v>U1580</v>
          </cell>
          <cell r="B398" t="str">
            <v>U</v>
          </cell>
          <cell r="C398" t="str">
            <v>Pele</v>
          </cell>
          <cell r="D398" t="str">
            <v>Bedward</v>
          </cell>
          <cell r="E398" t="str">
            <v>Investment &amp; Regeneration Mgr</v>
          </cell>
          <cell r="F398" t="str">
            <v>Midlands</v>
          </cell>
          <cell r="G398" t="str">
            <v>East</v>
          </cell>
          <cell r="H398" t="str">
            <v>dummy</v>
          </cell>
          <cell r="I398" t="str">
            <v>Birmingham</v>
          </cell>
          <cell r="J398">
            <v>37367</v>
          </cell>
          <cell r="K398" t="str">
            <v>Prof/Tech 3 Upper</v>
          </cell>
          <cell r="L398" t="str">
            <v>M</v>
          </cell>
          <cell r="M398" t="str">
            <v>FULL-TIME EMPLOYEE.</v>
          </cell>
          <cell r="N398">
            <v>40</v>
          </cell>
          <cell r="O398" t="str">
            <v>31-40</v>
          </cell>
          <cell r="P398" t="str">
            <v>No</v>
          </cell>
          <cell r="Q398" t="str">
            <v>Black Caribbean</v>
          </cell>
          <cell r="R398">
            <v>36</v>
          </cell>
          <cell r="S398">
            <v>38607</v>
          </cell>
          <cell r="U398">
            <v>1</v>
          </cell>
          <cell r="V398">
            <v>35927</v>
          </cell>
          <cell r="W398">
            <v>43489</v>
          </cell>
        </row>
        <row r="399">
          <cell r="A399" t="str">
            <v>U1742</v>
          </cell>
          <cell r="B399" t="str">
            <v>U</v>
          </cell>
          <cell r="C399" t="str">
            <v>Assad</v>
          </cell>
          <cell r="D399" t="str">
            <v>Hamed</v>
          </cell>
          <cell r="E399" t="str">
            <v>Investment &amp; Regeneration Mgr</v>
          </cell>
          <cell r="F399" t="str">
            <v>Midlands</v>
          </cell>
          <cell r="G399" t="str">
            <v>Central</v>
          </cell>
          <cell r="H399" t="str">
            <v>dummy</v>
          </cell>
          <cell r="I399" t="str">
            <v>Birmingham</v>
          </cell>
          <cell r="J399">
            <v>37003</v>
          </cell>
          <cell r="K399" t="str">
            <v>Prof/Tech 3 Upper</v>
          </cell>
          <cell r="L399" t="str">
            <v>M</v>
          </cell>
          <cell r="M399" t="str">
            <v>FULL-TIME EMPLOYEE.</v>
          </cell>
          <cell r="N399">
            <v>40</v>
          </cell>
          <cell r="O399" t="str">
            <v>31-40</v>
          </cell>
          <cell r="P399" t="str">
            <v>No</v>
          </cell>
          <cell r="Q399" t="str">
            <v>Asian Pakistani</v>
          </cell>
          <cell r="R399">
            <v>36</v>
          </cell>
          <cell r="S399">
            <v>39370</v>
          </cell>
          <cell r="U399">
            <v>1</v>
          </cell>
        </row>
        <row r="400">
          <cell r="A400" t="str">
            <v>U1223</v>
          </cell>
          <cell r="B400" t="str">
            <v>U</v>
          </cell>
          <cell r="C400" t="str">
            <v>Steven</v>
          </cell>
          <cell r="D400" t="str">
            <v>Greener</v>
          </cell>
          <cell r="E400" t="str">
            <v>Investment &amp; Regeneration Mgr</v>
          </cell>
          <cell r="F400" t="str">
            <v>East &amp; South East</v>
          </cell>
          <cell r="G400" t="str">
            <v>East</v>
          </cell>
          <cell r="H400" t="str">
            <v>dummy</v>
          </cell>
          <cell r="I400" t="str">
            <v>Cambridge</v>
          </cell>
          <cell r="J400">
            <v>44142</v>
          </cell>
          <cell r="K400" t="str">
            <v>Prof/Tech 3 Upper</v>
          </cell>
          <cell r="L400" t="str">
            <v>M</v>
          </cell>
          <cell r="M400" t="str">
            <v>FULL-TIME EMPLOYEE.</v>
          </cell>
          <cell r="N400">
            <v>40</v>
          </cell>
          <cell r="O400" t="str">
            <v>31-40</v>
          </cell>
          <cell r="P400" t="str">
            <v>No</v>
          </cell>
          <cell r="Q400" t="str">
            <v>White British</v>
          </cell>
          <cell r="R400">
            <v>36</v>
          </cell>
          <cell r="S400">
            <v>37137</v>
          </cell>
          <cell r="U400">
            <v>1</v>
          </cell>
        </row>
        <row r="401">
          <cell r="A401">
            <v>25087</v>
          </cell>
          <cell r="B401" t="str">
            <v>O</v>
          </cell>
          <cell r="C401" t="str">
            <v>Susan</v>
          </cell>
          <cell r="D401" t="str">
            <v>Fallon</v>
          </cell>
          <cell r="E401" t="str">
            <v>Rural &amp; Communities Officer</v>
          </cell>
          <cell r="F401" t="str">
            <v>South West</v>
          </cell>
          <cell r="G401" t="str">
            <v>Strategy Prog &amp; Perf</v>
          </cell>
          <cell r="H401" t="str">
            <v>dummy</v>
          </cell>
          <cell r="I401" t="str">
            <v>Exeter</v>
          </cell>
          <cell r="J401">
            <v>17601</v>
          </cell>
          <cell r="K401" t="str">
            <v>Function Expert</v>
          </cell>
          <cell r="L401" t="str">
            <v>F</v>
          </cell>
          <cell r="M401" t="str">
            <v>PART-TIME EMPLOYEE.</v>
          </cell>
          <cell r="N401">
            <v>40</v>
          </cell>
          <cell r="O401" t="str">
            <v>31-40</v>
          </cell>
          <cell r="P401" t="str">
            <v>No</v>
          </cell>
          <cell r="Q401" t="str">
            <v>White Irish</v>
          </cell>
          <cell r="R401">
            <v>17.5</v>
          </cell>
          <cell r="S401">
            <v>38901</v>
          </cell>
          <cell r="U401">
            <v>0.5</v>
          </cell>
        </row>
        <row r="402">
          <cell r="A402" t="str">
            <v>H0022</v>
          </cell>
          <cell r="B402" t="str">
            <v>H</v>
          </cell>
          <cell r="C402" t="str">
            <v>Lisa</v>
          </cell>
          <cell r="D402" t="str">
            <v>Broom</v>
          </cell>
          <cell r="E402" t="str">
            <v>Design &amp; Standards Officer</v>
          </cell>
          <cell r="F402" t="str">
            <v>South West</v>
          </cell>
          <cell r="G402" t="str">
            <v>Strategy Prog &amp; Perf</v>
          </cell>
          <cell r="H402" t="str">
            <v>dummy</v>
          </cell>
          <cell r="I402" t="str">
            <v>Exeter</v>
          </cell>
          <cell r="J402">
            <v>39000</v>
          </cell>
          <cell r="K402" t="str">
            <v>Prof/Tech</v>
          </cell>
          <cell r="L402" t="str">
            <v>F</v>
          </cell>
          <cell r="M402" t="str">
            <v>FULL-TIME EMPLOYEE.</v>
          </cell>
          <cell r="N402">
            <v>40</v>
          </cell>
          <cell r="O402" t="str">
            <v>31-40</v>
          </cell>
          <cell r="P402" t="str">
            <v>No</v>
          </cell>
          <cell r="R402">
            <v>35</v>
          </cell>
          <cell r="S402">
            <v>39783</v>
          </cell>
          <cell r="U402">
            <v>1</v>
          </cell>
        </row>
        <row r="403">
          <cell r="A403" t="str">
            <v>U1235</v>
          </cell>
          <cell r="B403" t="str">
            <v>U</v>
          </cell>
          <cell r="C403" t="str">
            <v>Bill</v>
          </cell>
          <cell r="D403" t="str">
            <v>Guile</v>
          </cell>
          <cell r="E403" t="str">
            <v>E-Communities Manager</v>
          </cell>
          <cell r="F403" t="str">
            <v>Fin &amp; Corp Services</v>
          </cell>
          <cell r="G403" t="str">
            <v>IT</v>
          </cell>
          <cell r="H403" t="str">
            <v>Regeneration</v>
          </cell>
          <cell r="I403" t="str">
            <v>Gateshead</v>
          </cell>
          <cell r="J403">
            <v>44053</v>
          </cell>
          <cell r="K403" t="str">
            <v>Prof/Tech 2 Lower</v>
          </cell>
          <cell r="L403" t="str">
            <v>M</v>
          </cell>
          <cell r="M403" t="str">
            <v>FULL-TIME EMPLOYEE.</v>
          </cell>
          <cell r="N403">
            <v>40</v>
          </cell>
          <cell r="O403" t="str">
            <v>31-40</v>
          </cell>
          <cell r="P403" t="str">
            <v>No</v>
          </cell>
          <cell r="Q403" t="str">
            <v>White British</v>
          </cell>
          <cell r="R403">
            <v>36</v>
          </cell>
          <cell r="S403">
            <v>37214</v>
          </cell>
          <cell r="U403">
            <v>1</v>
          </cell>
        </row>
        <row r="404">
          <cell r="A404" t="str">
            <v>U1348</v>
          </cell>
          <cell r="B404" t="str">
            <v>U</v>
          </cell>
          <cell r="C404" t="str">
            <v>Amelia</v>
          </cell>
          <cell r="D404" t="str">
            <v>Lawson</v>
          </cell>
          <cell r="E404" t="str">
            <v>PA</v>
          </cell>
          <cell r="F404" t="str">
            <v>North East &amp; Yorkshire</v>
          </cell>
          <cell r="G404" t="str">
            <v>Directorate Management</v>
          </cell>
          <cell r="H404" t="str">
            <v>dummy</v>
          </cell>
          <cell r="I404" t="str">
            <v>Gateshead</v>
          </cell>
          <cell r="J404">
            <v>29431</v>
          </cell>
          <cell r="K404" t="str">
            <v>Admin 1 Middle</v>
          </cell>
          <cell r="L404" t="str">
            <v>F</v>
          </cell>
          <cell r="M404" t="str">
            <v>FULL-TIME EMPLOYEE.</v>
          </cell>
          <cell r="N404">
            <v>40</v>
          </cell>
          <cell r="O404" t="str">
            <v>31-40</v>
          </cell>
          <cell r="P404" t="str">
            <v>No</v>
          </cell>
          <cell r="Q404" t="str">
            <v>White British</v>
          </cell>
          <cell r="R404">
            <v>36</v>
          </cell>
          <cell r="S404">
            <v>37956</v>
          </cell>
          <cell r="U404">
            <v>1</v>
          </cell>
        </row>
        <row r="405">
          <cell r="A405" t="str">
            <v>H0029</v>
          </cell>
          <cell r="B405" t="str">
            <v>H</v>
          </cell>
          <cell r="C405" t="str">
            <v>Jean</v>
          </cell>
          <cell r="D405" t="str">
            <v>Woolford</v>
          </cell>
          <cell r="E405" t="str">
            <v>Secretary</v>
          </cell>
          <cell r="F405" t="str">
            <v>Programmes</v>
          </cell>
          <cell r="G405" t="str">
            <v>ASC Strat &amp; Performance</v>
          </cell>
          <cell r="H405" t="str">
            <v>dummy</v>
          </cell>
          <cell r="I405" t="str">
            <v>Leeds</v>
          </cell>
          <cell r="J405">
            <v>14999</v>
          </cell>
          <cell r="K405" t="str">
            <v>Key Support 1</v>
          </cell>
          <cell r="L405" t="str">
            <v>F</v>
          </cell>
          <cell r="M405" t="str">
            <v>PART-TIME EMPLOYEE.</v>
          </cell>
          <cell r="N405">
            <v>40</v>
          </cell>
          <cell r="O405" t="str">
            <v>31-40</v>
          </cell>
          <cell r="P405" t="str">
            <v>No</v>
          </cell>
          <cell r="Q405" t="str">
            <v>White British</v>
          </cell>
          <cell r="R405">
            <v>21</v>
          </cell>
          <cell r="S405">
            <v>39799</v>
          </cell>
          <cell r="U405">
            <v>0.6</v>
          </cell>
        </row>
        <row r="406">
          <cell r="A406" t="str">
            <v>C1215</v>
          </cell>
          <cell r="B406" t="str">
            <v>H</v>
          </cell>
          <cell r="C406" t="str">
            <v>Carol</v>
          </cell>
          <cell r="D406" t="str">
            <v>Clarke</v>
          </cell>
          <cell r="E406" t="str">
            <v>Area Manager</v>
          </cell>
          <cell r="F406" t="str">
            <v>North West</v>
          </cell>
          <cell r="G406" t="str">
            <v>Merseyside/Cheshire</v>
          </cell>
          <cell r="H406" t="str">
            <v>dummy</v>
          </cell>
          <cell r="I406" t="str">
            <v>Manchester</v>
          </cell>
          <cell r="J406">
            <v>58632</v>
          </cell>
          <cell r="K406" t="str">
            <v>Team Leader</v>
          </cell>
          <cell r="L406" t="str">
            <v>F</v>
          </cell>
          <cell r="M406" t="str">
            <v>FULL-TIME EMPLOYEE.</v>
          </cell>
          <cell r="N406">
            <v>40</v>
          </cell>
          <cell r="O406" t="str">
            <v>31-40</v>
          </cell>
          <cell r="P406" t="str">
            <v>No</v>
          </cell>
          <cell r="Q406" t="str">
            <v>White British</v>
          </cell>
          <cell r="R406">
            <v>35</v>
          </cell>
          <cell r="S406">
            <v>37060</v>
          </cell>
          <cell r="U406">
            <v>1</v>
          </cell>
        </row>
        <row r="407">
          <cell r="A407">
            <v>21642</v>
          </cell>
          <cell r="B407" t="str">
            <v>O</v>
          </cell>
          <cell r="C407" t="str">
            <v>Jane</v>
          </cell>
          <cell r="D407" t="str">
            <v>Evans</v>
          </cell>
          <cell r="E407" t="str">
            <v>Senior Intermediate Market Off</v>
          </cell>
          <cell r="F407" t="str">
            <v>Programmes</v>
          </cell>
          <cell r="G407" t="str">
            <v>Markets &amp; Renewal</v>
          </cell>
          <cell r="H407" t="str">
            <v>dummy</v>
          </cell>
          <cell r="I407" t="str">
            <v>Maple House</v>
          </cell>
          <cell r="J407">
            <v>29877</v>
          </cell>
          <cell r="K407" t="str">
            <v>Function Expert</v>
          </cell>
          <cell r="L407" t="str">
            <v>F</v>
          </cell>
          <cell r="M407" t="str">
            <v>FULL-TIME EMPLOYEE.</v>
          </cell>
          <cell r="N407">
            <v>40</v>
          </cell>
          <cell r="O407" t="str">
            <v>31-40</v>
          </cell>
          <cell r="P407" t="str">
            <v>No</v>
          </cell>
          <cell r="Q407" t="str">
            <v>White British</v>
          </cell>
          <cell r="R407">
            <v>35</v>
          </cell>
          <cell r="S407">
            <v>37998</v>
          </cell>
          <cell r="U407">
            <v>1</v>
          </cell>
          <cell r="V407">
            <v>23568</v>
          </cell>
          <cell r="W407">
            <v>37981</v>
          </cell>
        </row>
        <row r="408">
          <cell r="A408">
            <v>26833</v>
          </cell>
          <cell r="B408" t="str">
            <v>H</v>
          </cell>
          <cell r="C408" t="str">
            <v>Caroline</v>
          </cell>
          <cell r="D408" t="str">
            <v>Cormack</v>
          </cell>
          <cell r="E408" t="str">
            <v>Head Affordable Hsing Delivery</v>
          </cell>
          <cell r="F408" t="str">
            <v>Programmes</v>
          </cell>
          <cell r="G408" t="str">
            <v>Investment Programmes</v>
          </cell>
          <cell r="H408" t="str">
            <v>Affordable Hsng Delivery</v>
          </cell>
          <cell r="I408" t="str">
            <v>Maple House</v>
          </cell>
          <cell r="J408">
            <v>61131</v>
          </cell>
          <cell r="K408" t="str">
            <v>Head of Team</v>
          </cell>
          <cell r="L408" t="str">
            <v>F</v>
          </cell>
          <cell r="M408" t="str">
            <v>FULL-TIME EMPLOYEE.</v>
          </cell>
          <cell r="N408">
            <v>40</v>
          </cell>
          <cell r="O408" t="str">
            <v>31-40</v>
          </cell>
          <cell r="P408" t="str">
            <v>No</v>
          </cell>
          <cell r="Q408" t="str">
            <v>White British</v>
          </cell>
          <cell r="R408">
            <v>35</v>
          </cell>
          <cell r="S408">
            <v>38999</v>
          </cell>
          <cell r="U408">
            <v>1</v>
          </cell>
        </row>
        <row r="409">
          <cell r="A409">
            <v>28752</v>
          </cell>
          <cell r="B409" t="str">
            <v>O</v>
          </cell>
          <cell r="C409" t="str">
            <v>Alison</v>
          </cell>
          <cell r="D409" t="str">
            <v>Barnswell</v>
          </cell>
          <cell r="E409" t="str">
            <v>Senior Renewal Officer</v>
          </cell>
          <cell r="F409" t="str">
            <v>Programmes</v>
          </cell>
          <cell r="G409" t="str">
            <v>Markets &amp; Renewal</v>
          </cell>
          <cell r="H409" t="str">
            <v>dummy</v>
          </cell>
          <cell r="I409" t="str">
            <v>Maple House</v>
          </cell>
          <cell r="J409">
            <v>24734</v>
          </cell>
          <cell r="K409" t="str">
            <v>Function Expert</v>
          </cell>
          <cell r="L409" t="str">
            <v>F</v>
          </cell>
          <cell r="M409" t="str">
            <v>FULL-TIME EMPLOYEE.</v>
          </cell>
          <cell r="N409">
            <v>40</v>
          </cell>
          <cell r="O409" t="str">
            <v>31-40</v>
          </cell>
          <cell r="P409" t="str">
            <v>No</v>
          </cell>
          <cell r="Q409" t="str">
            <v>Black Caribbean</v>
          </cell>
          <cell r="R409">
            <v>35</v>
          </cell>
          <cell r="S409">
            <v>39695</v>
          </cell>
          <cell r="U409">
            <v>1</v>
          </cell>
          <cell r="V409">
            <v>23568</v>
          </cell>
          <cell r="W409">
            <v>37981</v>
          </cell>
        </row>
        <row r="410">
          <cell r="A410" t="str">
            <v>C1140</v>
          </cell>
          <cell r="B410" t="str">
            <v>H</v>
          </cell>
          <cell r="C410" t="str">
            <v>Kevin</v>
          </cell>
          <cell r="D410" t="str">
            <v>McGeough</v>
          </cell>
          <cell r="E410" t="str">
            <v>Senior Strategy Manager</v>
          </cell>
          <cell r="F410" t="str">
            <v>Executive Office</v>
          </cell>
          <cell r="G410" t="str">
            <v>Strategy&amp;Sustainability</v>
          </cell>
          <cell r="H410" t="str">
            <v>Policy &amp; Strategy</v>
          </cell>
          <cell r="I410" t="str">
            <v>Maple House</v>
          </cell>
          <cell r="J410">
            <v>67082</v>
          </cell>
          <cell r="K410" t="str">
            <v>Team Leader Ldn</v>
          </cell>
          <cell r="L410" t="str">
            <v>M</v>
          </cell>
          <cell r="M410" t="str">
            <v>FULL-TIME EMPLOYEE.</v>
          </cell>
          <cell r="N410">
            <v>40</v>
          </cell>
          <cell r="O410" t="str">
            <v>31-40</v>
          </cell>
          <cell r="P410" t="str">
            <v>Not Disclosed</v>
          </cell>
          <cell r="Q410" t="str">
            <v>White British</v>
          </cell>
          <cell r="R410">
            <v>35</v>
          </cell>
          <cell r="S410">
            <v>36220</v>
          </cell>
          <cell r="U410">
            <v>1</v>
          </cell>
        </row>
        <row r="411">
          <cell r="A411" t="str">
            <v>H0056</v>
          </cell>
          <cell r="B411" t="str">
            <v>H</v>
          </cell>
          <cell r="C411" t="str">
            <v>Adnan</v>
          </cell>
          <cell r="D411" t="str">
            <v>Tayabali</v>
          </cell>
          <cell r="E411" t="str">
            <v>Analyst</v>
          </cell>
          <cell r="F411" t="str">
            <v>Programmes</v>
          </cell>
          <cell r="G411" t="str">
            <v>Markets &amp; Renewal</v>
          </cell>
          <cell r="H411" t="str">
            <v>dummy</v>
          </cell>
          <cell r="I411" t="str">
            <v>Maple House</v>
          </cell>
          <cell r="J411">
            <v>43645</v>
          </cell>
          <cell r="K411" t="str">
            <v>Prof/Tech London</v>
          </cell>
          <cell r="L411" t="str">
            <v>M</v>
          </cell>
          <cell r="M411" t="str">
            <v>FULL-TIME EMPLOYEE.</v>
          </cell>
          <cell r="N411">
            <v>40</v>
          </cell>
          <cell r="O411" t="str">
            <v>31-40</v>
          </cell>
          <cell r="P411" t="str">
            <v>No</v>
          </cell>
          <cell r="R411">
            <v>35</v>
          </cell>
          <cell r="S411">
            <v>39883</v>
          </cell>
          <cell r="U411">
            <v>1</v>
          </cell>
        </row>
        <row r="412">
          <cell r="A412" t="str">
            <v>H0066</v>
          </cell>
          <cell r="B412" t="str">
            <v>H</v>
          </cell>
          <cell r="C412" t="str">
            <v>Gabby</v>
          </cell>
          <cell r="D412" t="str">
            <v>Hawkes</v>
          </cell>
          <cell r="E412" t="str">
            <v>Secretary</v>
          </cell>
          <cell r="F412" t="str">
            <v>Executive Office</v>
          </cell>
          <cell r="G412" t="str">
            <v>Strategy&amp;Sustainability</v>
          </cell>
          <cell r="H412" t="str">
            <v>Policy &amp; Strategy</v>
          </cell>
          <cell r="I412" t="str">
            <v>Maple House</v>
          </cell>
          <cell r="J412">
            <v>21924</v>
          </cell>
          <cell r="K412" t="str">
            <v>Key Support 1 Ldn</v>
          </cell>
          <cell r="L412" t="str">
            <v>F</v>
          </cell>
          <cell r="M412" t="str">
            <v>FULL-TIME EMPLOYEE.</v>
          </cell>
          <cell r="N412">
            <v>40</v>
          </cell>
          <cell r="O412" t="str">
            <v>31-40</v>
          </cell>
          <cell r="P412" t="str">
            <v>No</v>
          </cell>
          <cell r="Q412" t="str">
            <v>White British</v>
          </cell>
          <cell r="R412">
            <v>35</v>
          </cell>
          <cell r="S412">
            <v>39934</v>
          </cell>
          <cell r="U412">
            <v>1</v>
          </cell>
        </row>
        <row r="413">
          <cell r="A413" t="str">
            <v>U1758</v>
          </cell>
          <cell r="B413" t="str">
            <v>H</v>
          </cell>
          <cell r="C413" t="str">
            <v>Helen</v>
          </cell>
          <cell r="D413" t="str">
            <v>Stoddart</v>
          </cell>
          <cell r="E413" t="str">
            <v>Press and PR Executive</v>
          </cell>
          <cell r="F413" t="str">
            <v>Fin &amp; Corp Services</v>
          </cell>
          <cell r="G413" t="str">
            <v>Communications &amp; Mkting</v>
          </cell>
          <cell r="H413" t="str">
            <v>dummy</v>
          </cell>
          <cell r="I413" t="str">
            <v>Maple House</v>
          </cell>
          <cell r="J413">
            <v>34104</v>
          </cell>
          <cell r="K413" t="str">
            <v>Key Sup 2/Prof Trns Ldn</v>
          </cell>
          <cell r="L413" t="str">
            <v>F</v>
          </cell>
          <cell r="M413" t="str">
            <v>FULL-TIME EMPLOYEE.</v>
          </cell>
          <cell r="N413">
            <v>40</v>
          </cell>
          <cell r="O413" t="str">
            <v>31-40</v>
          </cell>
          <cell r="P413" t="str">
            <v>No</v>
          </cell>
          <cell r="R413">
            <v>35</v>
          </cell>
          <cell r="S413">
            <v>39468</v>
          </cell>
          <cell r="U413">
            <v>1</v>
          </cell>
          <cell r="V413">
            <v>23954</v>
          </cell>
          <cell r="W413">
            <v>34104</v>
          </cell>
        </row>
        <row r="414">
          <cell r="A414" t="str">
            <v>C0620</v>
          </cell>
          <cell r="B414" t="str">
            <v>C</v>
          </cell>
          <cell r="C414" t="str">
            <v>John</v>
          </cell>
          <cell r="D414" t="str">
            <v>Mist</v>
          </cell>
          <cell r="E414" t="str">
            <v>Senior Finance Officer</v>
          </cell>
          <cell r="F414" t="str">
            <v>Programmes</v>
          </cell>
          <cell r="G414" t="str">
            <v>MKP Str'gy, Prog &amp; Perf</v>
          </cell>
          <cell r="H414" t="str">
            <v>dummy</v>
          </cell>
          <cell r="I414" t="str">
            <v>Milton Keynes</v>
          </cell>
          <cell r="J414">
            <v>29623</v>
          </cell>
          <cell r="K414" t="str">
            <v>Prof/Tech 3 Lower</v>
          </cell>
          <cell r="L414" t="str">
            <v>M</v>
          </cell>
          <cell r="M414" t="str">
            <v>FULL-TIME EMPLOYEE.</v>
          </cell>
          <cell r="N414">
            <v>40</v>
          </cell>
          <cell r="O414" t="str">
            <v>31-40</v>
          </cell>
          <cell r="P414" t="str">
            <v>No</v>
          </cell>
          <cell r="Q414" t="str">
            <v>White British</v>
          </cell>
          <cell r="R414">
            <v>36</v>
          </cell>
          <cell r="S414">
            <v>33140</v>
          </cell>
          <cell r="U414">
            <v>1</v>
          </cell>
          <cell r="V414">
            <v>26349</v>
          </cell>
          <cell r="W414">
            <v>31894</v>
          </cell>
        </row>
        <row r="415">
          <cell r="A415" t="str">
            <v>C1043</v>
          </cell>
          <cell r="B415" t="str">
            <v>C</v>
          </cell>
          <cell r="C415" t="str">
            <v>Jessica</v>
          </cell>
          <cell r="D415" t="str">
            <v>Skevington</v>
          </cell>
          <cell r="E415" t="str">
            <v>Secretary</v>
          </cell>
          <cell r="F415" t="str">
            <v>Programmes</v>
          </cell>
          <cell r="G415" t="str">
            <v>MK Projects</v>
          </cell>
          <cell r="H415" t="str">
            <v>dummy</v>
          </cell>
          <cell r="I415" t="str">
            <v>Milton Keynes</v>
          </cell>
          <cell r="J415">
            <v>25921</v>
          </cell>
          <cell r="K415" t="str">
            <v>Admin 1 Lower</v>
          </cell>
          <cell r="L415" t="str">
            <v>F</v>
          </cell>
          <cell r="M415" t="str">
            <v>FULL-TIME EMPLOYEE.</v>
          </cell>
          <cell r="N415">
            <v>40</v>
          </cell>
          <cell r="O415" t="str">
            <v>31-40</v>
          </cell>
          <cell r="P415" t="str">
            <v>No</v>
          </cell>
          <cell r="Q415" t="str">
            <v>White British</v>
          </cell>
          <cell r="R415">
            <v>36</v>
          </cell>
          <cell r="S415">
            <v>35886</v>
          </cell>
          <cell r="U415">
            <v>1</v>
          </cell>
          <cell r="V415">
            <v>21558</v>
          </cell>
          <cell r="W415">
            <v>26096</v>
          </cell>
        </row>
        <row r="416">
          <cell r="A416" t="str">
            <v>H0180</v>
          </cell>
          <cell r="B416" t="str">
            <v>H</v>
          </cell>
          <cell r="C416" t="str">
            <v>Darren</v>
          </cell>
          <cell r="D416" t="str">
            <v>Bell</v>
          </cell>
          <cell r="E416" t="str">
            <v>Dissemination Manager</v>
          </cell>
          <cell r="F416" t="str">
            <v>Programmes</v>
          </cell>
          <cell r="G416" t="str">
            <v>ATLAS</v>
          </cell>
          <cell r="H416" t="str">
            <v>dummy</v>
          </cell>
          <cell r="I416" t="str">
            <v>Milton Keynes</v>
          </cell>
          <cell r="J416">
            <v>49000</v>
          </cell>
          <cell r="K416" t="str">
            <v>Senior Prof/Tech</v>
          </cell>
          <cell r="L416" t="str">
            <v>M</v>
          </cell>
          <cell r="M416" t="str">
            <v>FULL-TIME EMPLOYEE.</v>
          </cell>
          <cell r="N416">
            <v>40</v>
          </cell>
          <cell r="O416" t="str">
            <v>31-40</v>
          </cell>
          <cell r="Q416" t="str">
            <v>White British</v>
          </cell>
          <cell r="R416">
            <v>35</v>
          </cell>
          <cell r="S416">
            <v>40182</v>
          </cell>
          <cell r="U416">
            <v>1</v>
          </cell>
        </row>
        <row r="417">
          <cell r="A417" t="str">
            <v>H0274</v>
          </cell>
          <cell r="B417" t="str">
            <v>H</v>
          </cell>
          <cell r="C417" t="str">
            <v>Claire</v>
          </cell>
          <cell r="D417" t="str">
            <v>Barclay</v>
          </cell>
          <cell r="E417" t="str">
            <v>Administrator</v>
          </cell>
          <cell r="F417" t="str">
            <v>Programmes</v>
          </cell>
          <cell r="G417" t="str">
            <v>New Business &amp; Economics</v>
          </cell>
          <cell r="H417" t="str">
            <v>Delivery Support</v>
          </cell>
          <cell r="I417" t="str">
            <v>Milton Keynes</v>
          </cell>
          <cell r="J417">
            <v>19250</v>
          </cell>
          <cell r="K417" t="str">
            <v>Key Support 1</v>
          </cell>
          <cell r="L417" t="str">
            <v>F</v>
          </cell>
          <cell r="M417" t="str">
            <v>FULL-TIME EMPLOYEE.</v>
          </cell>
          <cell r="N417">
            <v>40</v>
          </cell>
          <cell r="O417" t="str">
            <v>31-40</v>
          </cell>
          <cell r="P417" t="str">
            <v>No</v>
          </cell>
          <cell r="Q417" t="str">
            <v>White British</v>
          </cell>
          <cell r="R417">
            <v>35</v>
          </cell>
          <cell r="S417">
            <v>40252</v>
          </cell>
          <cell r="U417">
            <v>1</v>
          </cell>
          <cell r="V417">
            <v>15225</v>
          </cell>
          <cell r="W417">
            <v>23345</v>
          </cell>
        </row>
        <row r="418">
          <cell r="A418" t="str">
            <v>H0354</v>
          </cell>
          <cell r="B418" t="str">
            <v>H</v>
          </cell>
          <cell r="C418" t="str">
            <v>Ann</v>
          </cell>
          <cell r="D418" t="str">
            <v>Seipp</v>
          </cell>
          <cell r="E418" t="str">
            <v>Graduate Trainee</v>
          </cell>
          <cell r="F418" t="str">
            <v>Fin &amp; Corp Services</v>
          </cell>
          <cell r="G418" t="str">
            <v>Human Resources</v>
          </cell>
          <cell r="H418" t="str">
            <v>People Development</v>
          </cell>
          <cell r="I418" t="str">
            <v>Various</v>
          </cell>
          <cell r="J418">
            <v>23432</v>
          </cell>
          <cell r="K418" t="str">
            <v>Prof/Tech</v>
          </cell>
          <cell r="L418" t="str">
            <v>F</v>
          </cell>
          <cell r="M418" t="str">
            <v>FIXED TERM FULL TIME</v>
          </cell>
          <cell r="N418">
            <v>40</v>
          </cell>
          <cell r="O418" t="str">
            <v>31-40</v>
          </cell>
          <cell r="P418" t="str">
            <v>No</v>
          </cell>
          <cell r="Q418" t="str">
            <v>Other White Background</v>
          </cell>
          <cell r="R418">
            <v>35</v>
          </cell>
          <cell r="S418">
            <v>40434</v>
          </cell>
          <cell r="U418">
            <v>1</v>
          </cell>
        </row>
        <row r="419">
          <cell r="A419" t="str">
            <v>H0321</v>
          </cell>
          <cell r="B419" t="str">
            <v>H</v>
          </cell>
          <cell r="C419" t="str">
            <v>Stephen</v>
          </cell>
          <cell r="D419" t="str">
            <v>Crompton</v>
          </cell>
          <cell r="E419" t="str">
            <v>Officer</v>
          </cell>
          <cell r="F419" t="str">
            <v>Programmes</v>
          </cell>
          <cell r="G419" t="str">
            <v>Spatial Analysis</v>
          </cell>
          <cell r="H419" t="str">
            <v>Economics &amp; Spatial Anal</v>
          </cell>
          <cell r="I419" t="str">
            <v>Warrington</v>
          </cell>
          <cell r="J419">
            <v>25000</v>
          </cell>
          <cell r="K419" t="str">
            <v>Key Supt 2/Prof Trainees</v>
          </cell>
          <cell r="L419" t="str">
            <v>M</v>
          </cell>
          <cell r="M419" t="str">
            <v>FULL-TIME EMPLOYEE.</v>
          </cell>
          <cell r="N419">
            <v>40</v>
          </cell>
          <cell r="O419" t="str">
            <v>31-40</v>
          </cell>
          <cell r="P419" t="str">
            <v>No</v>
          </cell>
          <cell r="Q419" t="str">
            <v>White British</v>
          </cell>
          <cell r="R419">
            <v>35</v>
          </cell>
          <cell r="S419">
            <v>40315</v>
          </cell>
          <cell r="U419">
            <v>1</v>
          </cell>
          <cell r="V419">
            <v>20300</v>
          </cell>
          <cell r="W419">
            <v>30450</v>
          </cell>
        </row>
        <row r="420">
          <cell r="A420" t="str">
            <v>H0190</v>
          </cell>
          <cell r="B420" t="str">
            <v>H</v>
          </cell>
          <cell r="C420" t="str">
            <v>Akin</v>
          </cell>
          <cell r="D420" t="str">
            <v>Durowoju</v>
          </cell>
          <cell r="E420" t="str">
            <v>Head of Area</v>
          </cell>
          <cell r="F420" t="str">
            <v>East &amp; South East</v>
          </cell>
          <cell r="G420" t="str">
            <v>East</v>
          </cell>
          <cell r="H420" t="str">
            <v>dummy</v>
          </cell>
          <cell r="I420" t="str">
            <v>Ashford</v>
          </cell>
          <cell r="J420">
            <v>75000</v>
          </cell>
          <cell r="K420" t="str">
            <v>Head of Area</v>
          </cell>
          <cell r="L420" t="str">
            <v>M</v>
          </cell>
          <cell r="M420" t="str">
            <v>FULL-TIME EMPLOYEE.</v>
          </cell>
          <cell r="N420">
            <v>41</v>
          </cell>
          <cell r="O420" t="str">
            <v>41-50</v>
          </cell>
          <cell r="P420" t="str">
            <v>No</v>
          </cell>
          <cell r="Q420" t="str">
            <v>Black African</v>
          </cell>
          <cell r="R420">
            <v>35</v>
          </cell>
          <cell r="S420">
            <v>40182</v>
          </cell>
          <cell r="U420">
            <v>1</v>
          </cell>
        </row>
        <row r="421">
          <cell r="A421">
            <v>23476</v>
          </cell>
          <cell r="B421" t="str">
            <v>H</v>
          </cell>
          <cell r="C421" t="str">
            <v>Helen</v>
          </cell>
          <cell r="D421" t="str">
            <v>Wilkes</v>
          </cell>
          <cell r="E421" t="str">
            <v>Strategy Manager</v>
          </cell>
          <cell r="F421" t="str">
            <v>Midlands</v>
          </cell>
          <cell r="G421" t="str">
            <v>Strategy Prog &amp; Perf</v>
          </cell>
          <cell r="H421" t="str">
            <v>dummy</v>
          </cell>
          <cell r="I421" t="str">
            <v>Birmingham</v>
          </cell>
          <cell r="J421">
            <v>42160</v>
          </cell>
          <cell r="K421" t="str">
            <v>Manager/Senior Prof/Tech</v>
          </cell>
          <cell r="L421" t="str">
            <v>F</v>
          </cell>
          <cell r="M421" t="str">
            <v>FULL-TIME EMPLOYEE.</v>
          </cell>
          <cell r="N421">
            <v>41</v>
          </cell>
          <cell r="O421" t="str">
            <v>41-50</v>
          </cell>
          <cell r="P421" t="str">
            <v>No</v>
          </cell>
          <cell r="Q421" t="str">
            <v>White British</v>
          </cell>
          <cell r="R421">
            <v>35</v>
          </cell>
          <cell r="S421">
            <v>38534</v>
          </cell>
          <cell r="U421">
            <v>1</v>
          </cell>
        </row>
        <row r="422">
          <cell r="A422" t="str">
            <v>H0109</v>
          </cell>
          <cell r="B422" t="str">
            <v>H</v>
          </cell>
          <cell r="C422" t="str">
            <v>David</v>
          </cell>
          <cell r="D422" t="str">
            <v>Charmbury</v>
          </cell>
          <cell r="E422" t="str">
            <v>Investment &amp; Regeneration Mgr</v>
          </cell>
          <cell r="F422" t="str">
            <v>Midlands</v>
          </cell>
          <cell r="G422" t="str">
            <v>West</v>
          </cell>
          <cell r="H422" t="str">
            <v>dummy</v>
          </cell>
          <cell r="I422" t="str">
            <v>Birmingham</v>
          </cell>
          <cell r="J422">
            <v>40600</v>
          </cell>
          <cell r="K422" t="str">
            <v>Senior Prof/Tech</v>
          </cell>
          <cell r="L422" t="str">
            <v>M</v>
          </cell>
          <cell r="M422" t="str">
            <v>FULL-TIME EMPLOYEE.</v>
          </cell>
          <cell r="N422">
            <v>41</v>
          </cell>
          <cell r="O422" t="str">
            <v>41-50</v>
          </cell>
          <cell r="P422" t="str">
            <v>No</v>
          </cell>
          <cell r="Q422" t="str">
            <v>White British</v>
          </cell>
          <cell r="R422">
            <v>35</v>
          </cell>
          <cell r="S422">
            <v>40112</v>
          </cell>
          <cell r="U422">
            <v>1</v>
          </cell>
        </row>
        <row r="423">
          <cell r="A423" t="str">
            <v>H0185</v>
          </cell>
          <cell r="B423" t="str">
            <v>H</v>
          </cell>
          <cell r="C423" t="str">
            <v>Daniel</v>
          </cell>
          <cell r="D423" t="str">
            <v>Jackson</v>
          </cell>
          <cell r="E423" t="str">
            <v>Investment &amp; Regeneration Mgr</v>
          </cell>
          <cell r="F423" t="str">
            <v>Midlands</v>
          </cell>
          <cell r="G423" t="str">
            <v>Central</v>
          </cell>
          <cell r="H423" t="str">
            <v>dummy</v>
          </cell>
          <cell r="I423" t="str">
            <v>Birmingham</v>
          </cell>
          <cell r="J423">
            <v>36000</v>
          </cell>
          <cell r="K423" t="str">
            <v>Senior Prof/Tech</v>
          </cell>
          <cell r="L423" t="str">
            <v>M</v>
          </cell>
          <cell r="M423" t="str">
            <v>FULL-TIME EMPLOYEE.</v>
          </cell>
          <cell r="N423">
            <v>41</v>
          </cell>
          <cell r="O423" t="str">
            <v>41-50</v>
          </cell>
          <cell r="R423">
            <v>35</v>
          </cell>
          <cell r="S423">
            <v>40182</v>
          </cell>
          <cell r="U423">
            <v>1</v>
          </cell>
        </row>
        <row r="424">
          <cell r="A424" t="str">
            <v>H0256</v>
          </cell>
          <cell r="B424" t="str">
            <v>H</v>
          </cell>
          <cell r="C424" t="str">
            <v>Clare</v>
          </cell>
          <cell r="D424" t="str">
            <v>Hennessey</v>
          </cell>
          <cell r="E424" t="str">
            <v>Area Manager</v>
          </cell>
          <cell r="F424" t="str">
            <v>South West</v>
          </cell>
          <cell r="G424" t="str">
            <v>North</v>
          </cell>
          <cell r="H424" t="str">
            <v>dummy</v>
          </cell>
          <cell r="I424" t="str">
            <v>Bristol</v>
          </cell>
          <cell r="J424">
            <v>62500</v>
          </cell>
          <cell r="K424" t="str">
            <v>Team Leader</v>
          </cell>
          <cell r="L424" t="str">
            <v>F</v>
          </cell>
          <cell r="M424" t="str">
            <v>FULL-TIME EMPLOYEE.</v>
          </cell>
          <cell r="N424">
            <v>41</v>
          </cell>
          <cell r="O424" t="str">
            <v>41-50</v>
          </cell>
          <cell r="Q424" t="str">
            <v>White British</v>
          </cell>
          <cell r="R424">
            <v>35</v>
          </cell>
          <cell r="S424">
            <v>40238</v>
          </cell>
          <cell r="U424">
            <v>1</v>
          </cell>
          <cell r="V424">
            <v>50750</v>
          </cell>
          <cell r="W424">
            <v>71050</v>
          </cell>
        </row>
        <row r="425">
          <cell r="A425">
            <v>27385</v>
          </cell>
          <cell r="B425" t="str">
            <v>H</v>
          </cell>
          <cell r="C425" t="str">
            <v>Jacqui</v>
          </cell>
          <cell r="D425" t="str">
            <v>Low</v>
          </cell>
          <cell r="E425" t="str">
            <v>Programme Manager</v>
          </cell>
          <cell r="F425" t="str">
            <v>East &amp; South East</v>
          </cell>
          <cell r="G425" t="str">
            <v>Strategy Prog &amp; Perf</v>
          </cell>
          <cell r="H425" t="str">
            <v>dummy</v>
          </cell>
          <cell r="I425" t="str">
            <v>Cambridge</v>
          </cell>
          <cell r="J425">
            <v>30450</v>
          </cell>
          <cell r="K425" t="str">
            <v>Prof/Tech</v>
          </cell>
          <cell r="L425" t="str">
            <v>F</v>
          </cell>
          <cell r="M425" t="str">
            <v>FULL-TIME EMPLOYEE.</v>
          </cell>
          <cell r="N425">
            <v>41</v>
          </cell>
          <cell r="O425" t="str">
            <v>41-50</v>
          </cell>
          <cell r="P425" t="str">
            <v>No</v>
          </cell>
          <cell r="Q425" t="str">
            <v>Other White Background</v>
          </cell>
          <cell r="R425">
            <v>35</v>
          </cell>
          <cell r="S425">
            <v>39167</v>
          </cell>
          <cell r="U425">
            <v>1</v>
          </cell>
        </row>
        <row r="426">
          <cell r="A426" t="str">
            <v>C1130</v>
          </cell>
          <cell r="B426" t="str">
            <v>H</v>
          </cell>
          <cell r="C426" t="str">
            <v>Daniel</v>
          </cell>
          <cell r="D426" t="str">
            <v>Myers</v>
          </cell>
          <cell r="E426" t="str">
            <v>Area Manager</v>
          </cell>
          <cell r="F426" t="str">
            <v>East &amp; South East</v>
          </cell>
          <cell r="G426" t="str">
            <v>East</v>
          </cell>
          <cell r="H426" t="str">
            <v>dummy</v>
          </cell>
          <cell r="I426" t="str">
            <v>Cambridge</v>
          </cell>
          <cell r="J426">
            <v>52000</v>
          </cell>
          <cell r="K426" t="str">
            <v>Team Leader</v>
          </cell>
          <cell r="L426" t="str">
            <v>M</v>
          </cell>
          <cell r="M426" t="str">
            <v>FULL-TIME EMPLOYEE.</v>
          </cell>
          <cell r="N426">
            <v>41</v>
          </cell>
          <cell r="O426" t="str">
            <v>41-50</v>
          </cell>
          <cell r="P426" t="str">
            <v>No</v>
          </cell>
          <cell r="Q426" t="str">
            <v>White British</v>
          </cell>
          <cell r="R426">
            <v>35</v>
          </cell>
          <cell r="S426">
            <v>36101</v>
          </cell>
          <cell r="U426">
            <v>1</v>
          </cell>
          <cell r="V426">
            <v>50750</v>
          </cell>
          <cell r="W426">
            <v>71050</v>
          </cell>
        </row>
        <row r="427">
          <cell r="A427" t="str">
            <v>H0278</v>
          </cell>
          <cell r="B427" t="str">
            <v>H</v>
          </cell>
          <cell r="C427" t="str">
            <v>Lynn</v>
          </cell>
          <cell r="D427" t="str">
            <v>Habbajam</v>
          </cell>
          <cell r="E427" t="str">
            <v>Investment &amp; Regeneration Mgr</v>
          </cell>
          <cell r="F427" t="str">
            <v>East &amp; South East</v>
          </cell>
          <cell r="G427" t="str">
            <v>East</v>
          </cell>
          <cell r="H427" t="str">
            <v>dummy</v>
          </cell>
          <cell r="I427" t="str">
            <v>Cambridge</v>
          </cell>
          <cell r="J427">
            <v>32500</v>
          </cell>
          <cell r="K427" t="str">
            <v>Senior Prof/Tech</v>
          </cell>
          <cell r="L427" t="str">
            <v>F</v>
          </cell>
          <cell r="M427" t="str">
            <v>FULL-TIME EMPLOYEE.</v>
          </cell>
          <cell r="N427">
            <v>41</v>
          </cell>
          <cell r="O427" t="str">
            <v>41-50</v>
          </cell>
          <cell r="P427" t="str">
            <v>No</v>
          </cell>
          <cell r="Q427" t="str">
            <v>White British</v>
          </cell>
          <cell r="R427">
            <v>35</v>
          </cell>
          <cell r="S427">
            <v>40252</v>
          </cell>
          <cell r="U427">
            <v>1</v>
          </cell>
        </row>
        <row r="428">
          <cell r="A428" t="str">
            <v>C1155</v>
          </cell>
          <cell r="B428" t="str">
            <v>C</v>
          </cell>
          <cell r="C428" t="str">
            <v>Neil</v>
          </cell>
          <cell r="D428" t="str">
            <v>Murphy</v>
          </cell>
          <cell r="E428" t="str">
            <v>Investment &amp; Regeneration Mgr</v>
          </cell>
          <cell r="F428" t="str">
            <v>Midlands</v>
          </cell>
          <cell r="G428" t="str">
            <v>South</v>
          </cell>
          <cell r="H428" t="str">
            <v>South (Technical)</v>
          </cell>
          <cell r="I428" t="str">
            <v>Corby</v>
          </cell>
          <cell r="J428">
            <v>43979</v>
          </cell>
          <cell r="K428" t="str">
            <v>Prof/Tech 3 Upper</v>
          </cell>
          <cell r="L428" t="str">
            <v>M</v>
          </cell>
          <cell r="M428" t="str">
            <v>FULL-TIME EMPLOYEE.</v>
          </cell>
          <cell r="N428">
            <v>41</v>
          </cell>
          <cell r="O428" t="str">
            <v>41-50</v>
          </cell>
          <cell r="R428">
            <v>36</v>
          </cell>
          <cell r="S428">
            <v>36192</v>
          </cell>
          <cell r="U428">
            <v>1</v>
          </cell>
        </row>
        <row r="429">
          <cell r="A429">
            <v>17817</v>
          </cell>
          <cell r="B429" t="str">
            <v>O</v>
          </cell>
          <cell r="C429" t="str">
            <v>Linda</v>
          </cell>
          <cell r="D429" t="str">
            <v>Abbott</v>
          </cell>
          <cell r="E429" t="str">
            <v>Investment &amp; Regeneration Off</v>
          </cell>
          <cell r="F429" t="str">
            <v>South West</v>
          </cell>
          <cell r="G429" t="str">
            <v>South</v>
          </cell>
          <cell r="H429" t="str">
            <v>dummy</v>
          </cell>
          <cell r="I429" t="str">
            <v>Exeter</v>
          </cell>
          <cell r="J429">
            <v>13179</v>
          </cell>
          <cell r="K429" t="str">
            <v>Function Expert</v>
          </cell>
          <cell r="L429" t="str">
            <v>F</v>
          </cell>
          <cell r="M429" t="str">
            <v>PART-TIME EMPLOYEE.</v>
          </cell>
          <cell r="N429">
            <v>41</v>
          </cell>
          <cell r="O429" t="str">
            <v>41-50</v>
          </cell>
          <cell r="P429" t="str">
            <v>No</v>
          </cell>
          <cell r="Q429" t="str">
            <v>White British</v>
          </cell>
          <cell r="R429">
            <v>17.5</v>
          </cell>
          <cell r="S429">
            <v>37242</v>
          </cell>
          <cell r="U429">
            <v>0.5</v>
          </cell>
          <cell r="V429">
            <v>23568</v>
          </cell>
          <cell r="W429">
            <v>37981</v>
          </cell>
        </row>
        <row r="430">
          <cell r="A430">
            <v>23837</v>
          </cell>
          <cell r="B430" t="str">
            <v>H</v>
          </cell>
          <cell r="C430" t="str">
            <v>Andrea</v>
          </cell>
          <cell r="D430" t="str">
            <v>Taylor</v>
          </cell>
          <cell r="E430" t="str">
            <v>Business Support Manager</v>
          </cell>
          <cell r="F430" t="str">
            <v>North East &amp; Yorkshire</v>
          </cell>
          <cell r="G430" t="str">
            <v>Strategy Prog &amp; Perf</v>
          </cell>
          <cell r="H430" t="str">
            <v>dummy</v>
          </cell>
          <cell r="I430" t="str">
            <v>Gateshead</v>
          </cell>
          <cell r="J430">
            <v>40600</v>
          </cell>
          <cell r="K430" t="str">
            <v>Manager/Senior Prof/Tech</v>
          </cell>
          <cell r="L430" t="str">
            <v>F</v>
          </cell>
          <cell r="M430" t="str">
            <v>FULL-TIME EMPLOYEE.</v>
          </cell>
          <cell r="N430">
            <v>41</v>
          </cell>
          <cell r="O430" t="str">
            <v>41-50</v>
          </cell>
          <cell r="P430" t="str">
            <v>No</v>
          </cell>
          <cell r="Q430" t="str">
            <v>White British</v>
          </cell>
          <cell r="R430">
            <v>35</v>
          </cell>
          <cell r="S430">
            <v>38558</v>
          </cell>
          <cell r="U430">
            <v>1</v>
          </cell>
          <cell r="V430">
            <v>40600</v>
          </cell>
          <cell r="W430">
            <v>50750</v>
          </cell>
        </row>
        <row r="431">
          <cell r="A431">
            <v>24039</v>
          </cell>
          <cell r="B431" t="str">
            <v>H</v>
          </cell>
          <cell r="C431" t="str">
            <v>Alison</v>
          </cell>
          <cell r="D431" t="str">
            <v>Binalle</v>
          </cell>
          <cell r="E431" t="str">
            <v>Programme Officer</v>
          </cell>
          <cell r="F431" t="str">
            <v>North East &amp; Yorkshire</v>
          </cell>
          <cell r="G431" t="str">
            <v>Strategy Prog &amp; Perf</v>
          </cell>
          <cell r="H431" t="str">
            <v>dummy</v>
          </cell>
          <cell r="I431" t="str">
            <v>Gateshead</v>
          </cell>
          <cell r="J431">
            <v>18828</v>
          </cell>
          <cell r="K431" t="str">
            <v>Key Supt 2/Prof Trainees</v>
          </cell>
          <cell r="L431" t="str">
            <v>F</v>
          </cell>
          <cell r="M431" t="str">
            <v>PART-TIME EMPLOYEE.</v>
          </cell>
          <cell r="N431">
            <v>41</v>
          </cell>
          <cell r="O431" t="str">
            <v>41-50</v>
          </cell>
          <cell r="P431" t="str">
            <v>No</v>
          </cell>
          <cell r="Q431" t="str">
            <v>White British</v>
          </cell>
          <cell r="R431">
            <v>25</v>
          </cell>
          <cell r="S431">
            <v>38558</v>
          </cell>
          <cell r="U431">
            <v>0.71</v>
          </cell>
          <cell r="V431">
            <v>20300</v>
          </cell>
          <cell r="W431">
            <v>30450</v>
          </cell>
        </row>
        <row r="432">
          <cell r="A432">
            <v>28295</v>
          </cell>
          <cell r="B432" t="str">
            <v>H</v>
          </cell>
          <cell r="C432" t="str">
            <v>Michelle</v>
          </cell>
          <cell r="D432" t="str">
            <v>Bell</v>
          </cell>
          <cell r="E432" t="str">
            <v>Investment &amp; Regeneration Mgr</v>
          </cell>
          <cell r="F432" t="str">
            <v>North East &amp; Yorkshire</v>
          </cell>
          <cell r="G432" t="str">
            <v>North</v>
          </cell>
          <cell r="H432" t="str">
            <v>dummy</v>
          </cell>
          <cell r="I432" t="str">
            <v>Gateshead</v>
          </cell>
          <cell r="J432">
            <v>41652</v>
          </cell>
          <cell r="K432" t="str">
            <v>Senior Prof/Tech</v>
          </cell>
          <cell r="L432" t="str">
            <v>F</v>
          </cell>
          <cell r="M432" t="str">
            <v>FULL-TIME EMPLOYEE.</v>
          </cell>
          <cell r="N432">
            <v>41</v>
          </cell>
          <cell r="O432" t="str">
            <v>41-50</v>
          </cell>
          <cell r="P432" t="str">
            <v>No</v>
          </cell>
          <cell r="Q432" t="str">
            <v>White British</v>
          </cell>
          <cell r="R432">
            <v>35</v>
          </cell>
          <cell r="S432">
            <v>39574</v>
          </cell>
          <cell r="U432">
            <v>1</v>
          </cell>
        </row>
        <row r="433">
          <cell r="A433" t="str">
            <v>U0077</v>
          </cell>
          <cell r="B433" t="str">
            <v>U</v>
          </cell>
          <cell r="C433" t="str">
            <v>Neil</v>
          </cell>
          <cell r="D433" t="str">
            <v>Jeffrey</v>
          </cell>
          <cell r="E433" t="str">
            <v>Service Desk Analyst</v>
          </cell>
          <cell r="F433" t="str">
            <v>Fin &amp; Corp Services</v>
          </cell>
          <cell r="G433" t="str">
            <v>IT</v>
          </cell>
          <cell r="H433" t="str">
            <v>Service Desk &amp; Support</v>
          </cell>
          <cell r="I433" t="str">
            <v>Gateshead</v>
          </cell>
          <cell r="J433">
            <v>26140</v>
          </cell>
          <cell r="K433" t="str">
            <v>Prof/Tech 4 Upper</v>
          </cell>
          <cell r="L433" t="str">
            <v>M</v>
          </cell>
          <cell r="M433" t="str">
            <v>FULL-TIME EMPLOYEE.</v>
          </cell>
          <cell r="N433">
            <v>41</v>
          </cell>
          <cell r="O433" t="str">
            <v>41-50</v>
          </cell>
          <cell r="P433" t="str">
            <v>No</v>
          </cell>
          <cell r="Q433" t="str">
            <v>White British</v>
          </cell>
          <cell r="R433">
            <v>36</v>
          </cell>
          <cell r="S433">
            <v>33343</v>
          </cell>
          <cell r="U433">
            <v>1</v>
          </cell>
        </row>
        <row r="434">
          <cell r="A434" t="str">
            <v>U0091</v>
          </cell>
          <cell r="B434" t="str">
            <v>H</v>
          </cell>
          <cell r="C434" t="str">
            <v>Amanda</v>
          </cell>
          <cell r="D434" t="str">
            <v>Staincliffe</v>
          </cell>
          <cell r="E434" t="str">
            <v>IT Service Support Manager</v>
          </cell>
          <cell r="F434" t="str">
            <v>Fin &amp; Corp Services</v>
          </cell>
          <cell r="G434" t="str">
            <v>IT</v>
          </cell>
          <cell r="H434" t="str">
            <v>Service Desk &amp; Support</v>
          </cell>
          <cell r="I434" t="str">
            <v>Gateshead</v>
          </cell>
          <cell r="J434">
            <v>57218</v>
          </cell>
          <cell r="K434" t="str">
            <v>Senior Mgr/Func Expert</v>
          </cell>
          <cell r="L434" t="str">
            <v>F</v>
          </cell>
          <cell r="M434" t="str">
            <v>FULL-TIME EMPLOYEE.</v>
          </cell>
          <cell r="N434">
            <v>41</v>
          </cell>
          <cell r="O434" t="str">
            <v>41-50</v>
          </cell>
          <cell r="P434" t="str">
            <v>No</v>
          </cell>
          <cell r="Q434" t="str">
            <v>White British</v>
          </cell>
          <cell r="R434">
            <v>35</v>
          </cell>
          <cell r="S434">
            <v>35275</v>
          </cell>
          <cell r="U434">
            <v>1</v>
          </cell>
        </row>
        <row r="435">
          <cell r="A435">
            <v>22499</v>
          </cell>
          <cell r="B435" t="str">
            <v>H</v>
          </cell>
          <cell r="C435" t="str">
            <v>Helen</v>
          </cell>
          <cell r="D435" t="str">
            <v>Forman</v>
          </cell>
          <cell r="E435" t="str">
            <v>Design &amp; Standards Manager</v>
          </cell>
          <cell r="F435" t="str">
            <v>North East &amp; Yorkshire</v>
          </cell>
          <cell r="G435" t="str">
            <v>Strategy Prog &amp; Perf</v>
          </cell>
          <cell r="H435" t="str">
            <v>dummy</v>
          </cell>
          <cell r="I435" t="str">
            <v>Leeds</v>
          </cell>
          <cell r="J435">
            <v>31320</v>
          </cell>
          <cell r="K435" t="str">
            <v>Manager/Senior Prof/Tech</v>
          </cell>
          <cell r="L435" t="str">
            <v>F</v>
          </cell>
          <cell r="M435" t="str">
            <v>PART-TIME EMPLOYEE.</v>
          </cell>
          <cell r="N435">
            <v>41</v>
          </cell>
          <cell r="O435" t="str">
            <v>41-50</v>
          </cell>
          <cell r="P435" t="str">
            <v>No</v>
          </cell>
          <cell r="Q435" t="str">
            <v>White British</v>
          </cell>
          <cell r="R435">
            <v>27</v>
          </cell>
          <cell r="S435">
            <v>38222</v>
          </cell>
          <cell r="U435">
            <v>0.77</v>
          </cell>
        </row>
        <row r="436">
          <cell r="A436">
            <v>17240</v>
          </cell>
          <cell r="B436" t="str">
            <v>O</v>
          </cell>
          <cell r="C436" t="str">
            <v>Jason</v>
          </cell>
          <cell r="D436" t="str">
            <v>Whitelegg</v>
          </cell>
          <cell r="E436" t="str">
            <v>Programme Delivery Manager</v>
          </cell>
          <cell r="F436" t="str">
            <v>Programmes</v>
          </cell>
          <cell r="G436" t="str">
            <v>Investment Programmes</v>
          </cell>
          <cell r="H436" t="str">
            <v>Affordable Hsng Delivery</v>
          </cell>
          <cell r="I436" t="str">
            <v>Maple House</v>
          </cell>
          <cell r="J436">
            <v>37243</v>
          </cell>
          <cell r="K436" t="str">
            <v>Manager/Specialist</v>
          </cell>
          <cell r="L436" t="str">
            <v>M</v>
          </cell>
          <cell r="M436" t="str">
            <v>PART-TIME EMPLOYEE.</v>
          </cell>
          <cell r="N436">
            <v>41</v>
          </cell>
          <cell r="O436" t="str">
            <v>41-50</v>
          </cell>
          <cell r="P436" t="str">
            <v>No</v>
          </cell>
          <cell r="Q436" t="str">
            <v>White British</v>
          </cell>
          <cell r="R436">
            <v>32</v>
          </cell>
          <cell r="S436">
            <v>34904</v>
          </cell>
          <cell r="U436">
            <v>0.91</v>
          </cell>
        </row>
        <row r="437">
          <cell r="A437">
            <v>17404</v>
          </cell>
          <cell r="B437" t="str">
            <v>O</v>
          </cell>
          <cell r="C437" t="str">
            <v>Martine</v>
          </cell>
          <cell r="D437" t="str">
            <v>Buckland</v>
          </cell>
          <cell r="E437" t="str">
            <v>Senior Systems Officer</v>
          </cell>
          <cell r="F437" t="str">
            <v>Programmes</v>
          </cell>
          <cell r="G437" t="str">
            <v>Investment Programmes</v>
          </cell>
          <cell r="H437" t="str">
            <v>Investment Systems</v>
          </cell>
          <cell r="I437" t="str">
            <v>Maple House</v>
          </cell>
          <cell r="J437">
            <v>30591</v>
          </cell>
          <cell r="K437" t="str">
            <v>Function Expert</v>
          </cell>
          <cell r="L437" t="str">
            <v>F</v>
          </cell>
          <cell r="M437" t="str">
            <v>FULL-TIME EMPLOYEE.</v>
          </cell>
          <cell r="N437">
            <v>41</v>
          </cell>
          <cell r="O437" t="str">
            <v>41-50</v>
          </cell>
          <cell r="P437" t="str">
            <v>Yes</v>
          </cell>
          <cell r="Q437" t="str">
            <v>Other White Background</v>
          </cell>
          <cell r="R437">
            <v>35</v>
          </cell>
          <cell r="S437">
            <v>35563</v>
          </cell>
          <cell r="U437">
            <v>1</v>
          </cell>
        </row>
        <row r="438">
          <cell r="A438">
            <v>17691</v>
          </cell>
          <cell r="B438" t="str">
            <v>O</v>
          </cell>
          <cell r="C438" t="str">
            <v>Brendan</v>
          </cell>
          <cell r="D438" t="str">
            <v>Conlon</v>
          </cell>
          <cell r="E438" t="str">
            <v>Programme Delivery Manager</v>
          </cell>
          <cell r="F438" t="str">
            <v>Programmes</v>
          </cell>
          <cell r="G438" t="str">
            <v>Investment Programmes</v>
          </cell>
          <cell r="H438" t="str">
            <v>Affordable Hsng Delivery</v>
          </cell>
          <cell r="I438" t="str">
            <v>Maple House</v>
          </cell>
          <cell r="J438">
            <v>40734</v>
          </cell>
          <cell r="K438" t="str">
            <v>Manager/Specialist</v>
          </cell>
          <cell r="L438" t="str">
            <v>M</v>
          </cell>
          <cell r="M438" t="str">
            <v>FULL-TIME EMPLOYEE.</v>
          </cell>
          <cell r="N438">
            <v>41</v>
          </cell>
          <cell r="O438" t="str">
            <v>41-50</v>
          </cell>
          <cell r="P438" t="str">
            <v>No</v>
          </cell>
          <cell r="Q438" t="str">
            <v>White British</v>
          </cell>
          <cell r="R438">
            <v>35</v>
          </cell>
          <cell r="S438">
            <v>36794</v>
          </cell>
          <cell r="U438">
            <v>1</v>
          </cell>
        </row>
        <row r="439">
          <cell r="A439">
            <v>21513</v>
          </cell>
          <cell r="B439" t="str">
            <v>H</v>
          </cell>
          <cell r="C439" t="str">
            <v>Anagha</v>
          </cell>
          <cell r="D439" t="str">
            <v>Clarkson</v>
          </cell>
          <cell r="E439" t="str">
            <v>Quality Manager</v>
          </cell>
          <cell r="F439" t="str">
            <v>Fin &amp; Corp Services</v>
          </cell>
          <cell r="G439" t="str">
            <v>IT</v>
          </cell>
          <cell r="H439" t="str">
            <v>Applications</v>
          </cell>
          <cell r="I439" t="str">
            <v>Maple House</v>
          </cell>
          <cell r="J439">
            <v>48678</v>
          </cell>
          <cell r="K439" t="str">
            <v>Manager/Senior Prof/Tech</v>
          </cell>
          <cell r="L439" t="str">
            <v>F</v>
          </cell>
          <cell r="M439" t="str">
            <v>FULL-TIME EMPLOYEE.</v>
          </cell>
          <cell r="N439">
            <v>41</v>
          </cell>
          <cell r="O439" t="str">
            <v>41-50</v>
          </cell>
          <cell r="Q439" t="str">
            <v>Asian Indian</v>
          </cell>
          <cell r="R439">
            <v>35</v>
          </cell>
          <cell r="S439">
            <v>37991</v>
          </cell>
          <cell r="U439">
            <v>1</v>
          </cell>
        </row>
        <row r="440">
          <cell r="A440" t="str">
            <v>H0098</v>
          </cell>
          <cell r="B440" t="str">
            <v>H</v>
          </cell>
          <cell r="C440" t="str">
            <v>Jo</v>
          </cell>
          <cell r="D440" t="str">
            <v>Hazelton</v>
          </cell>
          <cell r="E440" t="str">
            <v>PA</v>
          </cell>
          <cell r="F440" t="str">
            <v>Programmes</v>
          </cell>
          <cell r="G440" t="str">
            <v>Directorate Management</v>
          </cell>
          <cell r="H440" t="str">
            <v>dummy</v>
          </cell>
          <cell r="I440" t="str">
            <v>Maple House</v>
          </cell>
          <cell r="J440">
            <v>29600</v>
          </cell>
          <cell r="K440" t="str">
            <v>Key Sup 2/Prof Trns Ldn</v>
          </cell>
          <cell r="L440" t="str">
            <v>F</v>
          </cell>
          <cell r="M440" t="str">
            <v>FULL-TIME EMPLOYEE.</v>
          </cell>
          <cell r="N440">
            <v>41</v>
          </cell>
          <cell r="O440" t="str">
            <v>41-50</v>
          </cell>
          <cell r="P440" t="str">
            <v>No</v>
          </cell>
          <cell r="R440">
            <v>35</v>
          </cell>
          <cell r="S440">
            <v>40063</v>
          </cell>
          <cell r="U440">
            <v>1</v>
          </cell>
        </row>
        <row r="441">
          <cell r="A441" t="str">
            <v>H0287</v>
          </cell>
          <cell r="B441" t="str">
            <v>H</v>
          </cell>
          <cell r="C441" t="str">
            <v>Anita</v>
          </cell>
          <cell r="D441" t="str">
            <v>Konrad</v>
          </cell>
          <cell r="E441" t="str">
            <v>Snr Mgr (Eco Region/Parklands)</v>
          </cell>
          <cell r="F441" t="str">
            <v>Programmes</v>
          </cell>
          <cell r="G441" t="str">
            <v>Thames Gateway</v>
          </cell>
          <cell r="H441" t="str">
            <v>dummy</v>
          </cell>
          <cell r="I441" t="str">
            <v>Maple House</v>
          </cell>
          <cell r="J441">
            <v>50000</v>
          </cell>
          <cell r="K441" t="str">
            <v>Mgr/Snr Prof/Tech Ldn</v>
          </cell>
          <cell r="L441" t="str">
            <v>F</v>
          </cell>
          <cell r="M441" t="str">
            <v>FULL-TIME EMPLOYEE.</v>
          </cell>
          <cell r="N441">
            <v>41</v>
          </cell>
          <cell r="O441" t="str">
            <v>41-50</v>
          </cell>
          <cell r="P441" t="str">
            <v>No</v>
          </cell>
          <cell r="Q441" t="str">
            <v>Other White Background</v>
          </cell>
          <cell r="R441">
            <v>35</v>
          </cell>
          <cell r="S441">
            <v>40259</v>
          </cell>
          <cell r="T441">
            <v>40633</v>
          </cell>
          <cell r="U441">
            <v>1</v>
          </cell>
        </row>
        <row r="442">
          <cell r="A442" t="str">
            <v>H0328</v>
          </cell>
          <cell r="B442" t="str">
            <v>H</v>
          </cell>
          <cell r="C442" t="str">
            <v>Tony</v>
          </cell>
          <cell r="D442" t="str">
            <v>Selimi</v>
          </cell>
          <cell r="E442" t="str">
            <v>Investment Systems Team Leader</v>
          </cell>
          <cell r="F442" t="str">
            <v>Programmes</v>
          </cell>
          <cell r="G442" t="str">
            <v>Investment Programmes</v>
          </cell>
          <cell r="H442" t="str">
            <v>Investment Systems</v>
          </cell>
          <cell r="I442" t="str">
            <v>Maple House</v>
          </cell>
          <cell r="J442">
            <v>60000</v>
          </cell>
          <cell r="K442" t="str">
            <v>Team Leader Ldn</v>
          </cell>
          <cell r="L442" t="str">
            <v>M</v>
          </cell>
          <cell r="M442" t="str">
            <v>FIXED TERM FULL TIME</v>
          </cell>
          <cell r="N442">
            <v>41</v>
          </cell>
          <cell r="O442" t="str">
            <v>41-50</v>
          </cell>
          <cell r="Q442" t="str">
            <v>White British</v>
          </cell>
          <cell r="R442">
            <v>35</v>
          </cell>
          <cell r="S442">
            <v>40315</v>
          </cell>
          <cell r="U442">
            <v>1</v>
          </cell>
        </row>
        <row r="443">
          <cell r="A443" t="str">
            <v>U1314</v>
          </cell>
          <cell r="B443" t="str">
            <v>H</v>
          </cell>
          <cell r="C443" t="str">
            <v>Russell</v>
          </cell>
          <cell r="D443" t="str">
            <v>Dixon</v>
          </cell>
          <cell r="E443" t="str">
            <v>Strategy Manager</v>
          </cell>
          <cell r="F443" t="str">
            <v>Executive Office</v>
          </cell>
          <cell r="G443" t="str">
            <v>Strategy&amp;Sustainability</v>
          </cell>
          <cell r="H443" t="str">
            <v>Policy &amp; Strategy</v>
          </cell>
          <cell r="I443" t="str">
            <v>Maple House</v>
          </cell>
          <cell r="J443">
            <v>51578</v>
          </cell>
          <cell r="K443" t="str">
            <v>Mgr/Snr Prof/Tech Ldn</v>
          </cell>
          <cell r="L443" t="str">
            <v>M</v>
          </cell>
          <cell r="M443" t="str">
            <v>FULL-TIME EMPLOYEE.</v>
          </cell>
          <cell r="N443">
            <v>41</v>
          </cell>
          <cell r="O443" t="str">
            <v>41-50</v>
          </cell>
          <cell r="P443" t="str">
            <v>No</v>
          </cell>
          <cell r="Q443" t="str">
            <v>White British</v>
          </cell>
          <cell r="R443">
            <v>35</v>
          </cell>
          <cell r="S443">
            <v>37681</v>
          </cell>
          <cell r="U443">
            <v>1</v>
          </cell>
          <cell r="V443">
            <v>44254</v>
          </cell>
          <cell r="W443">
            <v>54404</v>
          </cell>
        </row>
        <row r="444">
          <cell r="A444" t="str">
            <v>U1613</v>
          </cell>
          <cell r="B444" t="str">
            <v>U</v>
          </cell>
          <cell r="C444" t="str">
            <v>Helen</v>
          </cell>
          <cell r="D444" t="str">
            <v>Marshman</v>
          </cell>
          <cell r="E444" t="str">
            <v>Administrator</v>
          </cell>
          <cell r="F444" t="str">
            <v>Programmes</v>
          </cell>
          <cell r="G444" t="str">
            <v>MK Projects</v>
          </cell>
          <cell r="H444" t="str">
            <v>dummy</v>
          </cell>
          <cell r="I444" t="str">
            <v>Milton Keynes</v>
          </cell>
          <cell r="J444">
            <v>20670</v>
          </cell>
          <cell r="K444" t="str">
            <v>Admin 2 Upper</v>
          </cell>
          <cell r="L444" t="str">
            <v>F</v>
          </cell>
          <cell r="M444" t="str">
            <v>FULL-TIME EMPLOYEE.</v>
          </cell>
          <cell r="N444">
            <v>41</v>
          </cell>
          <cell r="O444" t="str">
            <v>41-50</v>
          </cell>
          <cell r="P444" t="str">
            <v>No</v>
          </cell>
          <cell r="Q444" t="str">
            <v>White British</v>
          </cell>
          <cell r="R444">
            <v>36</v>
          </cell>
          <cell r="S444">
            <v>38670</v>
          </cell>
          <cell r="U444">
            <v>1</v>
          </cell>
          <cell r="V444">
            <v>19162</v>
          </cell>
          <cell r="W444">
            <v>23196</v>
          </cell>
        </row>
        <row r="445">
          <cell r="A445">
            <v>17473</v>
          </cell>
          <cell r="B445" t="str">
            <v>H</v>
          </cell>
          <cell r="C445" t="str">
            <v>Tajmina</v>
          </cell>
          <cell r="D445" t="str">
            <v>Jetha</v>
          </cell>
          <cell r="E445" t="str">
            <v>Team Leader</v>
          </cell>
          <cell r="F445" t="str">
            <v>London</v>
          </cell>
          <cell r="G445" t="str">
            <v>Strategy Prog &amp; Perf</v>
          </cell>
          <cell r="H445" t="str">
            <v>dummy</v>
          </cell>
          <cell r="I445" t="str">
            <v>Palestra</v>
          </cell>
          <cell r="J445">
            <v>60900</v>
          </cell>
          <cell r="K445" t="str">
            <v>Team Leader Ldn</v>
          </cell>
          <cell r="L445" t="str">
            <v>F</v>
          </cell>
          <cell r="M445" t="str">
            <v>FULL-TIME EMPLOYEE.</v>
          </cell>
          <cell r="N445">
            <v>41</v>
          </cell>
          <cell r="O445" t="str">
            <v>41-50</v>
          </cell>
          <cell r="Q445" t="str">
            <v>Asian Indian</v>
          </cell>
          <cell r="R445">
            <v>35</v>
          </cell>
          <cell r="S445">
            <v>35982</v>
          </cell>
          <cell r="U445">
            <v>1</v>
          </cell>
        </row>
        <row r="446">
          <cell r="A446" t="str">
            <v>H0031</v>
          </cell>
          <cell r="B446" t="str">
            <v>H</v>
          </cell>
          <cell r="C446" t="str">
            <v>Julian</v>
          </cell>
          <cell r="D446" t="str">
            <v>Hart</v>
          </cell>
          <cell r="E446" t="str">
            <v>Design &amp; Standards Manager</v>
          </cell>
          <cell r="F446" t="str">
            <v>London</v>
          </cell>
          <cell r="G446" t="str">
            <v>Strategy Prog &amp; Perf</v>
          </cell>
          <cell r="H446" t="str">
            <v>dummy</v>
          </cell>
          <cell r="I446" t="str">
            <v>Palestra</v>
          </cell>
          <cell r="J446">
            <v>48690</v>
          </cell>
          <cell r="K446" t="str">
            <v>Mgr/Snr Prof/Tech Ldn</v>
          </cell>
          <cell r="L446" t="str">
            <v>M</v>
          </cell>
          <cell r="M446" t="str">
            <v>FULL-TIME EMPLOYEE.</v>
          </cell>
          <cell r="N446">
            <v>41</v>
          </cell>
          <cell r="O446" t="str">
            <v>41-50</v>
          </cell>
          <cell r="P446" t="str">
            <v>No</v>
          </cell>
          <cell r="Q446" t="str">
            <v>White British</v>
          </cell>
          <cell r="R446">
            <v>35</v>
          </cell>
          <cell r="S446">
            <v>39818</v>
          </cell>
          <cell r="U446">
            <v>1</v>
          </cell>
        </row>
        <row r="447">
          <cell r="A447" t="str">
            <v>H0201</v>
          </cell>
          <cell r="B447" t="str">
            <v>H</v>
          </cell>
          <cell r="C447" t="str">
            <v>Philip</v>
          </cell>
          <cell r="D447" t="str">
            <v>Littlewood</v>
          </cell>
          <cell r="E447" t="str">
            <v>Investment &amp; Regeneration Mgr</v>
          </cell>
          <cell r="F447" t="str">
            <v>East &amp; South East</v>
          </cell>
          <cell r="G447" t="str">
            <v>Central</v>
          </cell>
          <cell r="H447" t="str">
            <v>dummy</v>
          </cell>
          <cell r="I447" t="str">
            <v>Reading</v>
          </cell>
          <cell r="J447">
            <v>43000</v>
          </cell>
          <cell r="K447" t="str">
            <v>Senior Prof/Tech Ldn</v>
          </cell>
          <cell r="L447" t="str">
            <v>M</v>
          </cell>
          <cell r="M447" t="str">
            <v>FULL-TIME EMPLOYEE.</v>
          </cell>
          <cell r="N447">
            <v>41</v>
          </cell>
          <cell r="O447" t="str">
            <v>41-50</v>
          </cell>
          <cell r="Q447" t="str">
            <v>White British</v>
          </cell>
          <cell r="R447">
            <v>35</v>
          </cell>
          <cell r="S447">
            <v>40182</v>
          </cell>
          <cell r="U447">
            <v>1</v>
          </cell>
        </row>
        <row r="448">
          <cell r="A448" t="str">
            <v>C1125</v>
          </cell>
          <cell r="B448" t="str">
            <v>C</v>
          </cell>
          <cell r="C448" t="str">
            <v>Jane</v>
          </cell>
          <cell r="D448" t="str">
            <v>Stanton</v>
          </cell>
          <cell r="E448" t="str">
            <v>Secretary</v>
          </cell>
          <cell r="F448" t="str">
            <v>Programmes</v>
          </cell>
          <cell r="G448" t="str">
            <v>Asset Management</v>
          </cell>
          <cell r="H448" t="str">
            <v>dummy</v>
          </cell>
          <cell r="I448" t="str">
            <v>Warrington</v>
          </cell>
          <cell r="J448">
            <v>23848</v>
          </cell>
          <cell r="K448" t="str">
            <v>Admin 1 Lower</v>
          </cell>
          <cell r="L448" t="str">
            <v>F</v>
          </cell>
          <cell r="M448" t="str">
            <v>FULL-TIME EMPLOYEE.</v>
          </cell>
          <cell r="N448">
            <v>41</v>
          </cell>
          <cell r="O448" t="str">
            <v>41-50</v>
          </cell>
          <cell r="P448" t="str">
            <v>No</v>
          </cell>
          <cell r="Q448" t="str">
            <v>White British</v>
          </cell>
          <cell r="R448">
            <v>36</v>
          </cell>
          <cell r="S448">
            <v>36108</v>
          </cell>
          <cell r="U448">
            <v>1</v>
          </cell>
        </row>
        <row r="449">
          <cell r="A449">
            <v>17808</v>
          </cell>
          <cell r="B449" t="str">
            <v>O</v>
          </cell>
          <cell r="C449" t="str">
            <v>Randip</v>
          </cell>
          <cell r="D449" t="str">
            <v>Bahra</v>
          </cell>
          <cell r="E449" t="str">
            <v>Design &amp; Standards Advisor</v>
          </cell>
          <cell r="F449" t="str">
            <v>Midlands</v>
          </cell>
          <cell r="G449" t="str">
            <v>Central</v>
          </cell>
          <cell r="H449" t="str">
            <v>dummy</v>
          </cell>
          <cell r="I449" t="str">
            <v>Birmingham</v>
          </cell>
          <cell r="J449">
            <v>39000</v>
          </cell>
          <cell r="K449" t="str">
            <v>Manager/Specialist</v>
          </cell>
          <cell r="L449" t="str">
            <v>M</v>
          </cell>
          <cell r="M449" t="str">
            <v>FULL-TIME EMPLOYEE.</v>
          </cell>
          <cell r="N449">
            <v>42</v>
          </cell>
          <cell r="O449" t="str">
            <v>41-50</v>
          </cell>
          <cell r="P449" t="str">
            <v>No</v>
          </cell>
          <cell r="Q449" t="str">
            <v>Not Declared</v>
          </cell>
          <cell r="R449">
            <v>35</v>
          </cell>
          <cell r="S449">
            <v>37221</v>
          </cell>
          <cell r="U449">
            <v>1</v>
          </cell>
        </row>
        <row r="450">
          <cell r="A450">
            <v>17824</v>
          </cell>
          <cell r="B450" t="str">
            <v>H</v>
          </cell>
          <cell r="C450" t="str">
            <v>Matt</v>
          </cell>
          <cell r="D450" t="str">
            <v>Cooper</v>
          </cell>
          <cell r="E450" t="str">
            <v>Business Support Manager</v>
          </cell>
          <cell r="F450" t="str">
            <v>Midlands</v>
          </cell>
          <cell r="G450" t="str">
            <v>Strategy Prog &amp; Perf</v>
          </cell>
          <cell r="H450" t="str">
            <v>dummy</v>
          </cell>
          <cell r="I450" t="str">
            <v>Birmingham</v>
          </cell>
          <cell r="J450">
            <v>41652</v>
          </cell>
          <cell r="K450" t="str">
            <v>Manager/Senior Prof/Tech</v>
          </cell>
          <cell r="L450" t="str">
            <v>M</v>
          </cell>
          <cell r="M450" t="str">
            <v>FULL-TIME EMPLOYEE.</v>
          </cell>
          <cell r="N450">
            <v>42</v>
          </cell>
          <cell r="O450" t="str">
            <v>41-50</v>
          </cell>
          <cell r="P450" t="str">
            <v>No</v>
          </cell>
          <cell r="Q450" t="str">
            <v>White British</v>
          </cell>
          <cell r="R450">
            <v>35</v>
          </cell>
          <cell r="S450">
            <v>37284</v>
          </cell>
          <cell r="U450">
            <v>1</v>
          </cell>
        </row>
        <row r="451">
          <cell r="A451" t="str">
            <v>C0992</v>
          </cell>
          <cell r="B451" t="str">
            <v>C</v>
          </cell>
          <cell r="C451" t="str">
            <v>Nigel</v>
          </cell>
          <cell r="D451" t="str">
            <v>Whyles</v>
          </cell>
          <cell r="E451" t="str">
            <v>Programme Co-ordinator</v>
          </cell>
          <cell r="F451" t="str">
            <v>Midlands</v>
          </cell>
          <cell r="G451" t="str">
            <v>Strategy Prog &amp; Perf</v>
          </cell>
          <cell r="H451" t="str">
            <v>dummy</v>
          </cell>
          <cell r="I451" t="str">
            <v>Birmingham</v>
          </cell>
          <cell r="J451">
            <v>32608</v>
          </cell>
          <cell r="K451" t="str">
            <v>Prof/Tech 3 Lower</v>
          </cell>
          <cell r="L451" t="str">
            <v>M</v>
          </cell>
          <cell r="M451" t="str">
            <v>FULL-TIME EMPLOYEE.</v>
          </cell>
          <cell r="N451">
            <v>42</v>
          </cell>
          <cell r="O451" t="str">
            <v>41-50</v>
          </cell>
          <cell r="P451" t="str">
            <v>No</v>
          </cell>
          <cell r="Q451" t="str">
            <v>White British</v>
          </cell>
          <cell r="R451">
            <v>36</v>
          </cell>
          <cell r="S451">
            <v>31155</v>
          </cell>
          <cell r="U451">
            <v>1</v>
          </cell>
        </row>
        <row r="452">
          <cell r="A452" t="str">
            <v>H0128</v>
          </cell>
          <cell r="B452" t="str">
            <v>H</v>
          </cell>
          <cell r="C452" t="str">
            <v>Jenny</v>
          </cell>
          <cell r="D452" t="str">
            <v>Smith</v>
          </cell>
          <cell r="E452" t="str">
            <v>Administrator</v>
          </cell>
          <cell r="F452" t="str">
            <v>Midlands</v>
          </cell>
          <cell r="G452" t="str">
            <v>Central</v>
          </cell>
          <cell r="H452" t="str">
            <v>dummy</v>
          </cell>
          <cell r="I452" t="str">
            <v>Birmingham</v>
          </cell>
          <cell r="J452">
            <v>18250</v>
          </cell>
          <cell r="K452" t="str">
            <v>Key Support 1</v>
          </cell>
          <cell r="L452" t="str">
            <v>F</v>
          </cell>
          <cell r="M452" t="str">
            <v>FULL-TIME EMPLOYEE.</v>
          </cell>
          <cell r="N452">
            <v>42</v>
          </cell>
          <cell r="O452" t="str">
            <v>41-50</v>
          </cell>
          <cell r="P452" t="str">
            <v>No</v>
          </cell>
          <cell r="Q452" t="str">
            <v>White British</v>
          </cell>
          <cell r="R452">
            <v>35</v>
          </cell>
          <cell r="S452">
            <v>40126</v>
          </cell>
          <cell r="U452">
            <v>1</v>
          </cell>
        </row>
        <row r="453">
          <cell r="A453" t="str">
            <v>H0151</v>
          </cell>
          <cell r="B453" t="str">
            <v>H</v>
          </cell>
          <cell r="C453" t="str">
            <v>Andrew</v>
          </cell>
          <cell r="D453" t="str">
            <v>Hunter</v>
          </cell>
          <cell r="E453" t="str">
            <v>Business Support Manager</v>
          </cell>
          <cell r="F453" t="str">
            <v>South West</v>
          </cell>
          <cell r="G453" t="str">
            <v>Strategy Prog &amp; Perf</v>
          </cell>
          <cell r="H453" t="str">
            <v>dummy</v>
          </cell>
          <cell r="I453" t="str">
            <v>Bristol</v>
          </cell>
          <cell r="J453">
            <v>40600</v>
          </cell>
          <cell r="K453" t="str">
            <v>Manager/Senior Prof/Tech</v>
          </cell>
          <cell r="L453" t="str">
            <v>M</v>
          </cell>
          <cell r="M453" t="str">
            <v>FULL-TIME EMPLOYEE.</v>
          </cell>
          <cell r="N453">
            <v>42</v>
          </cell>
          <cell r="O453" t="str">
            <v>41-50</v>
          </cell>
          <cell r="P453" t="str">
            <v>No</v>
          </cell>
          <cell r="Q453" t="str">
            <v>White British</v>
          </cell>
          <cell r="R453">
            <v>35</v>
          </cell>
          <cell r="S453">
            <v>40147</v>
          </cell>
          <cell r="U453">
            <v>1</v>
          </cell>
        </row>
        <row r="454">
          <cell r="A454" t="str">
            <v>U1523</v>
          </cell>
          <cell r="B454" t="str">
            <v>H</v>
          </cell>
          <cell r="C454" t="str">
            <v>Greg</v>
          </cell>
          <cell r="D454" t="str">
            <v>Morgan</v>
          </cell>
          <cell r="E454" t="str">
            <v>Area Manager</v>
          </cell>
          <cell r="F454" t="str">
            <v>South West</v>
          </cell>
          <cell r="G454" t="str">
            <v>North</v>
          </cell>
          <cell r="H454" t="str">
            <v>dummy</v>
          </cell>
          <cell r="I454" t="str">
            <v>Bristol</v>
          </cell>
          <cell r="J454">
            <v>50750</v>
          </cell>
          <cell r="K454" t="str">
            <v>Team Leader</v>
          </cell>
          <cell r="L454" t="str">
            <v>M</v>
          </cell>
          <cell r="M454" t="str">
            <v>FULL-TIME EMPLOYEE.</v>
          </cell>
          <cell r="N454">
            <v>42</v>
          </cell>
          <cell r="O454" t="str">
            <v>41-50</v>
          </cell>
          <cell r="P454" t="str">
            <v>No</v>
          </cell>
          <cell r="Q454" t="str">
            <v>White British</v>
          </cell>
          <cell r="R454">
            <v>35</v>
          </cell>
          <cell r="S454">
            <v>38440</v>
          </cell>
          <cell r="U454">
            <v>1</v>
          </cell>
          <cell r="V454">
            <v>50750</v>
          </cell>
          <cell r="W454">
            <v>71050</v>
          </cell>
        </row>
        <row r="455">
          <cell r="A455">
            <v>21328</v>
          </cell>
          <cell r="B455" t="str">
            <v>H</v>
          </cell>
          <cell r="C455" t="str">
            <v>Naisha</v>
          </cell>
          <cell r="D455" t="str">
            <v>Polaine</v>
          </cell>
          <cell r="E455" t="str">
            <v>Head of Area</v>
          </cell>
          <cell r="F455" t="str">
            <v>East &amp; South East</v>
          </cell>
          <cell r="G455" t="str">
            <v>East</v>
          </cell>
          <cell r="H455" t="str">
            <v>dummy</v>
          </cell>
          <cell r="I455" t="str">
            <v>Cambridge</v>
          </cell>
          <cell r="J455">
            <v>71050</v>
          </cell>
          <cell r="K455" t="str">
            <v>Head of Area</v>
          </cell>
          <cell r="L455" t="str">
            <v>F</v>
          </cell>
          <cell r="M455" t="str">
            <v>FULL-TIME EMPLOYEE.</v>
          </cell>
          <cell r="N455">
            <v>42</v>
          </cell>
          <cell r="O455" t="str">
            <v>41-50</v>
          </cell>
          <cell r="P455" t="str">
            <v>No</v>
          </cell>
          <cell r="Q455" t="str">
            <v>White British</v>
          </cell>
          <cell r="R455">
            <v>35</v>
          </cell>
          <cell r="S455">
            <v>38047</v>
          </cell>
          <cell r="U455">
            <v>1</v>
          </cell>
          <cell r="V455">
            <v>71050</v>
          </cell>
          <cell r="W455">
            <v>91350</v>
          </cell>
        </row>
        <row r="456">
          <cell r="A456" t="str">
            <v>U1449</v>
          </cell>
          <cell r="B456" t="str">
            <v>H</v>
          </cell>
          <cell r="C456" t="str">
            <v>Kitt</v>
          </cell>
          <cell r="D456" t="str">
            <v>McGrath</v>
          </cell>
          <cell r="E456" t="str">
            <v>Area Manager</v>
          </cell>
          <cell r="F456" t="str">
            <v>Midlands</v>
          </cell>
          <cell r="G456" t="str">
            <v>South</v>
          </cell>
          <cell r="H456" t="str">
            <v>West &amp; Nth N'hants</v>
          </cell>
          <cell r="I456" t="str">
            <v>Corby</v>
          </cell>
          <cell r="J456">
            <v>50750</v>
          </cell>
          <cell r="K456" t="str">
            <v>Team Leader</v>
          </cell>
          <cell r="L456" t="str">
            <v>F</v>
          </cell>
          <cell r="M456" t="str">
            <v>FULL-TIME EMPLOYEE.</v>
          </cell>
          <cell r="N456">
            <v>42</v>
          </cell>
          <cell r="O456" t="str">
            <v>41-50</v>
          </cell>
          <cell r="P456" t="str">
            <v>No</v>
          </cell>
          <cell r="Q456" t="str">
            <v>White British</v>
          </cell>
          <cell r="R456">
            <v>35</v>
          </cell>
          <cell r="S456">
            <v>38257</v>
          </cell>
          <cell r="U456">
            <v>1</v>
          </cell>
          <cell r="V456">
            <v>50750</v>
          </cell>
          <cell r="W456">
            <v>71050</v>
          </cell>
        </row>
        <row r="457">
          <cell r="A457">
            <v>15089</v>
          </cell>
          <cell r="B457" t="str">
            <v>H</v>
          </cell>
          <cell r="C457" t="str">
            <v>Varsha</v>
          </cell>
          <cell r="D457" t="str">
            <v>Koria</v>
          </cell>
          <cell r="E457" t="str">
            <v>Investment &amp; Regeneration Mgr</v>
          </cell>
          <cell r="F457" t="str">
            <v>South West</v>
          </cell>
          <cell r="G457" t="str">
            <v>South</v>
          </cell>
          <cell r="H457" t="str">
            <v>dummy</v>
          </cell>
          <cell r="I457" t="str">
            <v>Exeter</v>
          </cell>
          <cell r="J457">
            <v>41652</v>
          </cell>
          <cell r="K457" t="str">
            <v>Senior Prof/Tech</v>
          </cell>
          <cell r="L457" t="str">
            <v>F</v>
          </cell>
          <cell r="M457" t="str">
            <v>FULL-TIME EMPLOYEE.</v>
          </cell>
          <cell r="N457">
            <v>42</v>
          </cell>
          <cell r="O457" t="str">
            <v>41-50</v>
          </cell>
          <cell r="P457" t="str">
            <v>No</v>
          </cell>
          <cell r="Q457" t="str">
            <v>Asian Indian</v>
          </cell>
          <cell r="R457">
            <v>35</v>
          </cell>
          <cell r="S457">
            <v>33456</v>
          </cell>
          <cell r="U457">
            <v>1</v>
          </cell>
        </row>
        <row r="458">
          <cell r="A458" t="str">
            <v>H0218</v>
          </cell>
          <cell r="B458" t="str">
            <v>H</v>
          </cell>
          <cell r="C458" t="str">
            <v>Alan</v>
          </cell>
          <cell r="D458" t="str">
            <v>Sears</v>
          </cell>
          <cell r="E458" t="str">
            <v>Area Manager</v>
          </cell>
          <cell r="F458" t="str">
            <v>North East &amp; Yorkshire</v>
          </cell>
          <cell r="G458" t="str">
            <v>North</v>
          </cell>
          <cell r="H458" t="str">
            <v>dummy</v>
          </cell>
          <cell r="I458" t="str">
            <v>Gateshead</v>
          </cell>
          <cell r="J458">
            <v>55000</v>
          </cell>
          <cell r="K458" t="str">
            <v>Team Leader</v>
          </cell>
          <cell r="L458" t="str">
            <v>M</v>
          </cell>
          <cell r="M458" t="str">
            <v>FULL-TIME EMPLOYEE.</v>
          </cell>
          <cell r="N458">
            <v>42</v>
          </cell>
          <cell r="O458" t="str">
            <v>41-50</v>
          </cell>
          <cell r="P458" t="str">
            <v>No</v>
          </cell>
          <cell r="Q458" t="str">
            <v>White British</v>
          </cell>
          <cell r="R458">
            <v>35</v>
          </cell>
          <cell r="S458">
            <v>40210</v>
          </cell>
          <cell r="U458">
            <v>1</v>
          </cell>
        </row>
        <row r="459">
          <cell r="A459" t="str">
            <v>U0113</v>
          </cell>
          <cell r="B459" t="str">
            <v>U</v>
          </cell>
          <cell r="C459" t="str">
            <v>Denise</v>
          </cell>
          <cell r="D459" t="str">
            <v>Parkin</v>
          </cell>
          <cell r="E459" t="str">
            <v>Head of Systems/Support Svces</v>
          </cell>
          <cell r="F459" t="str">
            <v>Fin &amp; Corp Services</v>
          </cell>
          <cell r="G459" t="str">
            <v>Finance</v>
          </cell>
          <cell r="H459" t="str">
            <v>Systems &amp; Support Servs</v>
          </cell>
          <cell r="I459" t="str">
            <v>Gateshead</v>
          </cell>
          <cell r="J459">
            <v>64303</v>
          </cell>
          <cell r="K459" t="str">
            <v>Head of Team</v>
          </cell>
          <cell r="L459" t="str">
            <v>F</v>
          </cell>
          <cell r="M459" t="str">
            <v>FULL-TIME EMPLOYEE.</v>
          </cell>
          <cell r="N459">
            <v>42</v>
          </cell>
          <cell r="O459" t="str">
            <v>41-50</v>
          </cell>
          <cell r="P459" t="str">
            <v>No</v>
          </cell>
          <cell r="Q459" t="str">
            <v>White British</v>
          </cell>
          <cell r="R459">
            <v>36</v>
          </cell>
          <cell r="S459">
            <v>31698</v>
          </cell>
          <cell r="U459">
            <v>1</v>
          </cell>
          <cell r="V459">
            <v>60900</v>
          </cell>
          <cell r="W459">
            <v>81200</v>
          </cell>
        </row>
        <row r="460">
          <cell r="A460" t="str">
            <v>U0864</v>
          </cell>
          <cell r="B460" t="str">
            <v>H</v>
          </cell>
          <cell r="C460" t="str">
            <v>Phil</v>
          </cell>
          <cell r="D460" t="str">
            <v>Chamberlin</v>
          </cell>
          <cell r="E460" t="str">
            <v>Audit Manager</v>
          </cell>
          <cell r="F460" t="str">
            <v>Fin &amp; Corp Services</v>
          </cell>
          <cell r="G460" t="str">
            <v>Corporate Assurance</v>
          </cell>
          <cell r="H460" t="str">
            <v>dummy</v>
          </cell>
          <cell r="I460" t="str">
            <v>Gateshead</v>
          </cell>
          <cell r="J460">
            <v>52256</v>
          </cell>
          <cell r="K460" t="str">
            <v>Senior Mgr/Func Expert</v>
          </cell>
          <cell r="L460" t="str">
            <v>M</v>
          </cell>
          <cell r="M460" t="str">
            <v>FULL-TIME EMPLOYEE.</v>
          </cell>
          <cell r="N460">
            <v>42</v>
          </cell>
          <cell r="O460" t="str">
            <v>41-50</v>
          </cell>
          <cell r="P460" t="str">
            <v>No</v>
          </cell>
          <cell r="Q460" t="str">
            <v>White British</v>
          </cell>
          <cell r="R460">
            <v>35</v>
          </cell>
          <cell r="S460">
            <v>35611</v>
          </cell>
          <cell r="U460">
            <v>1</v>
          </cell>
        </row>
        <row r="461">
          <cell r="A461">
            <v>11393</v>
          </cell>
          <cell r="B461" t="str">
            <v>H</v>
          </cell>
          <cell r="C461" t="str">
            <v>Lisa</v>
          </cell>
          <cell r="D461" t="str">
            <v>Jones</v>
          </cell>
          <cell r="E461" t="str">
            <v>Area Manager</v>
          </cell>
          <cell r="F461" t="str">
            <v>North East &amp; Yorkshire</v>
          </cell>
          <cell r="G461" t="str">
            <v>South &amp; The Humber</v>
          </cell>
          <cell r="H461" t="str">
            <v>dummy</v>
          </cell>
          <cell r="I461" t="str">
            <v>Leeds</v>
          </cell>
          <cell r="J461">
            <v>50750</v>
          </cell>
          <cell r="K461" t="str">
            <v>Team Leader</v>
          </cell>
          <cell r="L461" t="str">
            <v>F</v>
          </cell>
          <cell r="M461" t="str">
            <v>FULL-TIME EMPLOYEE.</v>
          </cell>
          <cell r="N461">
            <v>42</v>
          </cell>
          <cell r="O461" t="str">
            <v>41-50</v>
          </cell>
          <cell r="Q461" t="str">
            <v>White British</v>
          </cell>
          <cell r="R461">
            <v>35</v>
          </cell>
          <cell r="S461">
            <v>31845</v>
          </cell>
          <cell r="U461">
            <v>1</v>
          </cell>
        </row>
        <row r="462">
          <cell r="A462">
            <v>17471</v>
          </cell>
          <cell r="B462" t="str">
            <v>H</v>
          </cell>
          <cell r="C462" t="str">
            <v>Abdul A</v>
          </cell>
          <cell r="D462" t="str">
            <v>Ravat</v>
          </cell>
          <cell r="E462" t="str">
            <v>Investment &amp; Regeneration Mgr</v>
          </cell>
          <cell r="F462" t="str">
            <v>North East &amp; Yorkshire</v>
          </cell>
          <cell r="G462" t="str">
            <v>West/North</v>
          </cell>
          <cell r="H462" t="str">
            <v>dummy</v>
          </cell>
          <cell r="I462" t="str">
            <v>Leeds</v>
          </cell>
          <cell r="J462">
            <v>41652</v>
          </cell>
          <cell r="K462" t="str">
            <v>Senior Prof/Tech</v>
          </cell>
          <cell r="L462" t="str">
            <v>M</v>
          </cell>
          <cell r="M462" t="str">
            <v>FULL-TIME EMPLOYEE.</v>
          </cell>
          <cell r="N462">
            <v>42</v>
          </cell>
          <cell r="O462" t="str">
            <v>41-50</v>
          </cell>
          <cell r="P462" t="str">
            <v>No</v>
          </cell>
          <cell r="Q462" t="str">
            <v>Asian Indian</v>
          </cell>
          <cell r="R462">
            <v>35</v>
          </cell>
          <cell r="S462">
            <v>36045</v>
          </cell>
          <cell r="U462">
            <v>1</v>
          </cell>
        </row>
        <row r="463">
          <cell r="A463" t="str">
            <v>H0110</v>
          </cell>
          <cell r="B463" t="str">
            <v>H</v>
          </cell>
          <cell r="C463" t="str">
            <v>Mark</v>
          </cell>
          <cell r="D463" t="str">
            <v>Ramsey</v>
          </cell>
          <cell r="E463" t="str">
            <v>Programme Mgr - e-marketing</v>
          </cell>
          <cell r="F463" t="str">
            <v>Fin &amp; Corp Services</v>
          </cell>
          <cell r="G463" t="str">
            <v>Communications &amp; Mkting</v>
          </cell>
          <cell r="H463" t="str">
            <v>dummy</v>
          </cell>
          <cell r="I463" t="str">
            <v>Leeds</v>
          </cell>
          <cell r="J463">
            <v>30450</v>
          </cell>
          <cell r="K463" t="str">
            <v>Prof/Tech</v>
          </cell>
          <cell r="L463" t="str">
            <v>M</v>
          </cell>
          <cell r="M463" t="str">
            <v>FULL-TIME EMPLOYEE.</v>
          </cell>
          <cell r="N463">
            <v>42</v>
          </cell>
          <cell r="O463" t="str">
            <v>41-50</v>
          </cell>
          <cell r="P463" t="str">
            <v>No</v>
          </cell>
          <cell r="Q463" t="str">
            <v>Other White Background</v>
          </cell>
          <cell r="R463">
            <v>35</v>
          </cell>
          <cell r="S463">
            <v>40112</v>
          </cell>
          <cell r="U463">
            <v>1</v>
          </cell>
        </row>
        <row r="464">
          <cell r="A464" t="str">
            <v>H0344</v>
          </cell>
          <cell r="B464" t="str">
            <v>H</v>
          </cell>
          <cell r="C464" t="str">
            <v>Julie</v>
          </cell>
          <cell r="D464" t="str">
            <v>McGonigle</v>
          </cell>
          <cell r="E464" t="str">
            <v>Investment &amp; Regeneration Mgr</v>
          </cell>
          <cell r="F464" t="str">
            <v>North West</v>
          </cell>
          <cell r="G464" t="str">
            <v>Greater Manchester</v>
          </cell>
          <cell r="H464" t="str">
            <v>dummy</v>
          </cell>
          <cell r="I464" t="str">
            <v>Manchester</v>
          </cell>
          <cell r="J464">
            <v>39000</v>
          </cell>
          <cell r="K464" t="str">
            <v>Senior Prof/Tech</v>
          </cell>
          <cell r="L464" t="str">
            <v>F</v>
          </cell>
          <cell r="M464" t="str">
            <v>FULL-TIME EMPLOYEE.</v>
          </cell>
          <cell r="N464">
            <v>42</v>
          </cell>
          <cell r="O464" t="str">
            <v>41-50</v>
          </cell>
          <cell r="Q464" t="str">
            <v>White British</v>
          </cell>
          <cell r="R464">
            <v>35</v>
          </cell>
          <cell r="S464">
            <v>40392</v>
          </cell>
          <cell r="U464">
            <v>1</v>
          </cell>
          <cell r="V464">
            <v>30450</v>
          </cell>
          <cell r="W464">
            <v>50750</v>
          </cell>
        </row>
        <row r="465">
          <cell r="A465" t="str">
            <v>U1302</v>
          </cell>
          <cell r="B465" t="str">
            <v>H</v>
          </cell>
          <cell r="C465" t="str">
            <v>David</v>
          </cell>
          <cell r="D465" t="str">
            <v>Chilton</v>
          </cell>
          <cell r="E465" t="str">
            <v>Head of Area</v>
          </cell>
          <cell r="F465" t="str">
            <v>North West</v>
          </cell>
          <cell r="G465" t="str">
            <v>Greater Manchester</v>
          </cell>
          <cell r="H465" t="str">
            <v>dummy</v>
          </cell>
          <cell r="I465" t="str">
            <v>Manchester</v>
          </cell>
          <cell r="J465">
            <v>71050</v>
          </cell>
          <cell r="K465" t="str">
            <v>Head of Area</v>
          </cell>
          <cell r="L465" t="str">
            <v>M</v>
          </cell>
          <cell r="M465" t="str">
            <v>FULL-TIME EMPLOYEE.</v>
          </cell>
          <cell r="N465">
            <v>42</v>
          </cell>
          <cell r="O465" t="str">
            <v>41-50</v>
          </cell>
          <cell r="P465" t="str">
            <v>No</v>
          </cell>
          <cell r="Q465" t="str">
            <v>White British</v>
          </cell>
          <cell r="R465">
            <v>35</v>
          </cell>
          <cell r="S465">
            <v>37585</v>
          </cell>
          <cell r="U465">
            <v>1</v>
          </cell>
        </row>
        <row r="466">
          <cell r="A466">
            <v>11068</v>
          </cell>
          <cell r="B466" t="str">
            <v>H</v>
          </cell>
          <cell r="C466" t="str">
            <v>Rowena</v>
          </cell>
          <cell r="D466" t="str">
            <v>Clements</v>
          </cell>
          <cell r="E466" t="str">
            <v>Programme Delivery Manager</v>
          </cell>
          <cell r="F466" t="str">
            <v>Programmes</v>
          </cell>
          <cell r="G466" t="str">
            <v>Investment Programmes</v>
          </cell>
          <cell r="H466" t="str">
            <v>dummy</v>
          </cell>
          <cell r="I466" t="str">
            <v>Maple House</v>
          </cell>
          <cell r="J466">
            <v>45307</v>
          </cell>
          <cell r="K466" t="str">
            <v>Senior Prof/Tech Ldn</v>
          </cell>
          <cell r="L466" t="str">
            <v>F</v>
          </cell>
          <cell r="M466" t="str">
            <v>FULL-TIME EMPLOYEE.</v>
          </cell>
          <cell r="N466">
            <v>42</v>
          </cell>
          <cell r="O466" t="str">
            <v>41-50</v>
          </cell>
          <cell r="P466" t="str">
            <v>No</v>
          </cell>
          <cell r="Q466" t="str">
            <v>White British</v>
          </cell>
          <cell r="R466">
            <v>35</v>
          </cell>
          <cell r="S466">
            <v>31208</v>
          </cell>
          <cell r="U466">
            <v>1</v>
          </cell>
        </row>
        <row r="467">
          <cell r="A467">
            <v>23211</v>
          </cell>
          <cell r="B467" t="str">
            <v>H</v>
          </cell>
          <cell r="C467" t="str">
            <v>Richard</v>
          </cell>
          <cell r="D467" t="str">
            <v>Hill</v>
          </cell>
          <cell r="E467" t="str">
            <v>Dir Growth &amp; Affordability</v>
          </cell>
          <cell r="F467" t="str">
            <v>Programmes</v>
          </cell>
          <cell r="G467" t="str">
            <v>Directorate Management</v>
          </cell>
          <cell r="H467" t="str">
            <v>dummy</v>
          </cell>
          <cell r="I467" t="str">
            <v>Maple House</v>
          </cell>
          <cell r="J467">
            <v>142005</v>
          </cell>
          <cell r="K467" t="str">
            <v>Not Known</v>
          </cell>
          <cell r="L467" t="str">
            <v>M</v>
          </cell>
          <cell r="M467" t="str">
            <v>FULL-TIME EMPLOYEE.</v>
          </cell>
          <cell r="N467">
            <v>42</v>
          </cell>
          <cell r="O467" t="str">
            <v>41-50</v>
          </cell>
          <cell r="P467" t="str">
            <v>No</v>
          </cell>
          <cell r="Q467" t="str">
            <v>White British</v>
          </cell>
          <cell r="R467">
            <v>35</v>
          </cell>
          <cell r="S467">
            <v>38353</v>
          </cell>
          <cell r="U467">
            <v>1</v>
          </cell>
        </row>
        <row r="468">
          <cell r="A468" t="str">
            <v>C1129</v>
          </cell>
          <cell r="B468" t="str">
            <v>H</v>
          </cell>
          <cell r="C468" t="str">
            <v>Karl</v>
          </cell>
          <cell r="D468" t="str">
            <v>Fitzgerald</v>
          </cell>
          <cell r="E468" t="str">
            <v>Specialist Co-ordinator</v>
          </cell>
          <cell r="F468" t="str">
            <v>Programmes</v>
          </cell>
          <cell r="G468" t="str">
            <v>ATLAS</v>
          </cell>
          <cell r="H468" t="str">
            <v>dummy</v>
          </cell>
          <cell r="I468" t="str">
            <v>Milton Keynes</v>
          </cell>
          <cell r="J468">
            <v>61239</v>
          </cell>
          <cell r="K468" t="str">
            <v>Team Leader</v>
          </cell>
          <cell r="L468" t="str">
            <v>M</v>
          </cell>
          <cell r="M468" t="str">
            <v>FULL-TIME EMPLOYEE.</v>
          </cell>
          <cell r="N468">
            <v>42</v>
          </cell>
          <cell r="O468" t="str">
            <v>41-50</v>
          </cell>
          <cell r="P468" t="str">
            <v>No</v>
          </cell>
          <cell r="Q468" t="str">
            <v>White Irish</v>
          </cell>
          <cell r="R468">
            <v>35</v>
          </cell>
          <cell r="S468">
            <v>36122</v>
          </cell>
          <cell r="U468">
            <v>1</v>
          </cell>
        </row>
        <row r="469">
          <cell r="A469" t="str">
            <v>U1221</v>
          </cell>
          <cell r="B469" t="str">
            <v>U</v>
          </cell>
          <cell r="C469" t="str">
            <v>Louise</v>
          </cell>
          <cell r="D469" t="str">
            <v>Wyman</v>
          </cell>
          <cell r="E469" t="str">
            <v>Manager</v>
          </cell>
          <cell r="F469" t="str">
            <v>Programmes</v>
          </cell>
          <cell r="G469" t="str">
            <v>New Business &amp; Economics</v>
          </cell>
          <cell r="H469" t="str">
            <v>Delivery Support</v>
          </cell>
          <cell r="I469" t="str">
            <v>Milton Keynes</v>
          </cell>
          <cell r="J469">
            <v>55435</v>
          </cell>
          <cell r="K469" t="str">
            <v>Prof/Tech 2 Upper</v>
          </cell>
          <cell r="L469" t="str">
            <v>F</v>
          </cell>
          <cell r="M469" t="str">
            <v>FULL-TIME EMPLOYEE.</v>
          </cell>
          <cell r="N469">
            <v>42</v>
          </cell>
          <cell r="O469" t="str">
            <v>41-50</v>
          </cell>
          <cell r="P469" t="str">
            <v>No</v>
          </cell>
          <cell r="Q469" t="str">
            <v>White British</v>
          </cell>
          <cell r="R469">
            <v>36</v>
          </cell>
          <cell r="S469">
            <v>37123</v>
          </cell>
          <cell r="U469">
            <v>1</v>
          </cell>
        </row>
        <row r="470">
          <cell r="A470">
            <v>11974</v>
          </cell>
          <cell r="B470" t="str">
            <v>O</v>
          </cell>
          <cell r="C470" t="str">
            <v>Josie</v>
          </cell>
          <cell r="D470" t="str">
            <v>Gallo</v>
          </cell>
          <cell r="E470" t="str">
            <v>Investment &amp; Regeneration Off</v>
          </cell>
          <cell r="F470" t="str">
            <v>Midlands</v>
          </cell>
          <cell r="G470" t="str">
            <v>Strategy Prog &amp; Perf</v>
          </cell>
          <cell r="H470" t="str">
            <v>dummy</v>
          </cell>
          <cell r="I470" t="str">
            <v>Nottingham</v>
          </cell>
          <cell r="J470">
            <v>22593</v>
          </cell>
          <cell r="K470" t="str">
            <v>Function Expert</v>
          </cell>
          <cell r="L470" t="str">
            <v>F</v>
          </cell>
          <cell r="M470" t="str">
            <v>PART-TIME EMPLOYEE.</v>
          </cell>
          <cell r="N470">
            <v>42</v>
          </cell>
          <cell r="O470" t="str">
            <v>41-50</v>
          </cell>
          <cell r="P470" t="str">
            <v>No</v>
          </cell>
          <cell r="Q470" t="str">
            <v>White British</v>
          </cell>
          <cell r="R470">
            <v>30</v>
          </cell>
          <cell r="S470">
            <v>32587</v>
          </cell>
          <cell r="U470">
            <v>0.85</v>
          </cell>
        </row>
        <row r="471">
          <cell r="A471">
            <v>11325</v>
          </cell>
          <cell r="B471" t="str">
            <v>O</v>
          </cell>
          <cell r="C471" t="str">
            <v>Jackie</v>
          </cell>
          <cell r="D471" t="str">
            <v>Jennings</v>
          </cell>
          <cell r="E471" t="str">
            <v>Senior Programme Co-ordinator</v>
          </cell>
          <cell r="F471" t="str">
            <v>London</v>
          </cell>
          <cell r="G471" t="str">
            <v>Strategy Prog &amp; Perf</v>
          </cell>
          <cell r="H471" t="str">
            <v>dummy</v>
          </cell>
          <cell r="I471" t="str">
            <v>Palestra</v>
          </cell>
          <cell r="J471">
            <v>32176</v>
          </cell>
          <cell r="K471" t="str">
            <v>Function Expert</v>
          </cell>
          <cell r="L471" t="str">
            <v>F</v>
          </cell>
          <cell r="M471" t="str">
            <v>FULL-TIME EMPLOYEE.</v>
          </cell>
          <cell r="N471">
            <v>42</v>
          </cell>
          <cell r="O471" t="str">
            <v>41-50</v>
          </cell>
          <cell r="P471" t="str">
            <v>No</v>
          </cell>
          <cell r="Q471" t="str">
            <v>White British</v>
          </cell>
          <cell r="R471">
            <v>35</v>
          </cell>
          <cell r="S471">
            <v>31719</v>
          </cell>
          <cell r="U471">
            <v>1</v>
          </cell>
        </row>
        <row r="472">
          <cell r="A472">
            <v>17598</v>
          </cell>
          <cell r="B472" t="str">
            <v>O</v>
          </cell>
          <cell r="C472" t="str">
            <v>Joyce</v>
          </cell>
          <cell r="D472" t="str">
            <v>Wilson</v>
          </cell>
          <cell r="E472" t="str">
            <v>Investment &amp; Regeneration Mgr</v>
          </cell>
          <cell r="F472" t="str">
            <v>London</v>
          </cell>
          <cell r="G472" t="str">
            <v>West</v>
          </cell>
          <cell r="H472" t="str">
            <v>dummy</v>
          </cell>
          <cell r="I472" t="str">
            <v>Palestra</v>
          </cell>
          <cell r="J472">
            <v>29877</v>
          </cell>
          <cell r="K472" t="str">
            <v>Function Expert</v>
          </cell>
          <cell r="L472" t="str">
            <v>F</v>
          </cell>
          <cell r="M472" t="str">
            <v>FULL-TIME EMPLOYEE.</v>
          </cell>
          <cell r="N472">
            <v>42</v>
          </cell>
          <cell r="O472" t="str">
            <v>41-50</v>
          </cell>
          <cell r="P472" t="str">
            <v>No</v>
          </cell>
          <cell r="Q472" t="str">
            <v>Black Caribbean</v>
          </cell>
          <cell r="R472">
            <v>35</v>
          </cell>
          <cell r="S472">
            <v>36451</v>
          </cell>
          <cell r="U472">
            <v>1</v>
          </cell>
        </row>
        <row r="473">
          <cell r="A473" t="str">
            <v>H0296</v>
          </cell>
          <cell r="B473" t="str">
            <v>H</v>
          </cell>
          <cell r="C473" t="str">
            <v>Bruce</v>
          </cell>
          <cell r="D473" t="str">
            <v>Voss</v>
          </cell>
          <cell r="E473" t="str">
            <v>Area Manager</v>
          </cell>
          <cell r="F473" t="str">
            <v>East &amp; South East</v>
          </cell>
          <cell r="G473" t="str">
            <v>Central</v>
          </cell>
          <cell r="H473" t="str">
            <v>dummy</v>
          </cell>
          <cell r="I473" t="str">
            <v>Reading</v>
          </cell>
          <cell r="J473">
            <v>67000</v>
          </cell>
          <cell r="K473" t="str">
            <v>Team Leader</v>
          </cell>
          <cell r="L473" t="str">
            <v>M</v>
          </cell>
          <cell r="M473" t="str">
            <v>FULL-TIME EMPLOYEE.</v>
          </cell>
          <cell r="N473">
            <v>42</v>
          </cell>
          <cell r="O473" t="str">
            <v>41-50</v>
          </cell>
          <cell r="Q473" t="str">
            <v>White British</v>
          </cell>
          <cell r="R473">
            <v>35</v>
          </cell>
          <cell r="S473">
            <v>40274</v>
          </cell>
          <cell r="U473">
            <v>1</v>
          </cell>
        </row>
        <row r="474">
          <cell r="A474" t="str">
            <v>H2089</v>
          </cell>
          <cell r="B474" t="str">
            <v>H</v>
          </cell>
          <cell r="C474" t="str">
            <v>Mark</v>
          </cell>
          <cell r="D474" t="str">
            <v>Glendenning</v>
          </cell>
          <cell r="E474" t="str">
            <v>Investment &amp; Regeneration Mgr</v>
          </cell>
          <cell r="F474" t="str">
            <v>East &amp; South East</v>
          </cell>
          <cell r="G474" t="str">
            <v>Central</v>
          </cell>
          <cell r="H474" t="str">
            <v>dummy</v>
          </cell>
          <cell r="I474" t="str">
            <v>Reading</v>
          </cell>
          <cell r="J474">
            <v>48000</v>
          </cell>
          <cell r="K474" t="str">
            <v>Senior Prof/Tech Ldn</v>
          </cell>
          <cell r="L474" t="str">
            <v>M</v>
          </cell>
          <cell r="M474" t="str">
            <v>FULL-TIME EMPLOYEE.</v>
          </cell>
          <cell r="N474">
            <v>42</v>
          </cell>
          <cell r="O474" t="str">
            <v>41-50</v>
          </cell>
          <cell r="P474" t="str">
            <v>No</v>
          </cell>
          <cell r="Q474" t="str">
            <v>White British</v>
          </cell>
          <cell r="R474">
            <v>35</v>
          </cell>
          <cell r="S474">
            <v>40274</v>
          </cell>
          <cell r="U474">
            <v>1</v>
          </cell>
        </row>
        <row r="475">
          <cell r="A475" t="str">
            <v>U1524</v>
          </cell>
          <cell r="B475" t="str">
            <v>H</v>
          </cell>
          <cell r="C475" t="str">
            <v>Kevin</v>
          </cell>
          <cell r="D475" t="str">
            <v>Bourner</v>
          </cell>
          <cell r="E475" t="str">
            <v>Head of Area</v>
          </cell>
          <cell r="F475" t="str">
            <v>East &amp; South East</v>
          </cell>
          <cell r="G475" t="str">
            <v>Central</v>
          </cell>
          <cell r="H475" t="str">
            <v>dummy</v>
          </cell>
          <cell r="I475" t="str">
            <v>Reading</v>
          </cell>
          <cell r="J475">
            <v>75000</v>
          </cell>
          <cell r="K475" t="str">
            <v>Head of Area</v>
          </cell>
          <cell r="L475" t="str">
            <v>M</v>
          </cell>
          <cell r="M475" t="str">
            <v>FULL-TIME EMPLOYEE.</v>
          </cell>
          <cell r="N475">
            <v>42</v>
          </cell>
          <cell r="O475" t="str">
            <v>41-50</v>
          </cell>
          <cell r="P475" t="str">
            <v>No</v>
          </cell>
          <cell r="Q475" t="str">
            <v>White British</v>
          </cell>
          <cell r="R475">
            <v>35</v>
          </cell>
          <cell r="S475">
            <v>38440</v>
          </cell>
          <cell r="U475">
            <v>1</v>
          </cell>
        </row>
        <row r="476">
          <cell r="A476" t="str">
            <v>U0944</v>
          </cell>
          <cell r="B476" t="str">
            <v>U</v>
          </cell>
          <cell r="C476" t="str">
            <v>Adele</v>
          </cell>
          <cell r="D476" t="str">
            <v>Lewis-Ward</v>
          </cell>
          <cell r="E476" t="str">
            <v>Senior Professional - URCs</v>
          </cell>
          <cell r="F476" t="str">
            <v>Programmes</v>
          </cell>
          <cell r="G476" t="str">
            <v>Programmes</v>
          </cell>
          <cell r="H476" t="str">
            <v>Coalfields/LSP/Comm Vent</v>
          </cell>
          <cell r="I476" t="str">
            <v>Warrington</v>
          </cell>
          <cell r="J476">
            <v>36524</v>
          </cell>
          <cell r="K476" t="str">
            <v>Prof/Tech 2 Upper</v>
          </cell>
          <cell r="L476" t="str">
            <v>F</v>
          </cell>
          <cell r="M476" t="str">
            <v>PART-TIME EMPLOYEE.</v>
          </cell>
          <cell r="N476">
            <v>42</v>
          </cell>
          <cell r="O476" t="str">
            <v>41-50</v>
          </cell>
          <cell r="P476" t="str">
            <v>No</v>
          </cell>
          <cell r="Q476" t="str">
            <v>White British</v>
          </cell>
          <cell r="R476">
            <v>24.4</v>
          </cell>
          <cell r="S476">
            <v>35886</v>
          </cell>
          <cell r="U476">
            <v>0.67</v>
          </cell>
        </row>
        <row r="477">
          <cell r="A477">
            <v>11331</v>
          </cell>
          <cell r="B477" t="str">
            <v>O</v>
          </cell>
          <cell r="C477" t="str">
            <v>Kerry</v>
          </cell>
          <cell r="D477" t="str">
            <v>Stevens</v>
          </cell>
          <cell r="E477" t="str">
            <v>Investment &amp; Regeneration Off</v>
          </cell>
          <cell r="F477" t="str">
            <v>Midlands</v>
          </cell>
          <cell r="G477" t="str">
            <v>Strategy Prog &amp; Perf</v>
          </cell>
          <cell r="H477" t="str">
            <v>dummy</v>
          </cell>
          <cell r="I477" t="str">
            <v>Birmingham</v>
          </cell>
          <cell r="J477">
            <v>15265</v>
          </cell>
          <cell r="K477" t="str">
            <v>Function Expert</v>
          </cell>
          <cell r="L477" t="str">
            <v>F</v>
          </cell>
          <cell r="M477" t="str">
            <v>PART-TIME EMPLOYEE.</v>
          </cell>
          <cell r="N477">
            <v>43</v>
          </cell>
          <cell r="O477" t="str">
            <v>41-50</v>
          </cell>
          <cell r="P477" t="str">
            <v>No</v>
          </cell>
          <cell r="Q477" t="str">
            <v>White British</v>
          </cell>
          <cell r="R477">
            <v>20</v>
          </cell>
          <cell r="S477">
            <v>31719</v>
          </cell>
          <cell r="U477">
            <v>0.56999999999999995</v>
          </cell>
        </row>
        <row r="478">
          <cell r="A478" t="str">
            <v>C1020</v>
          </cell>
          <cell r="B478" t="str">
            <v>H</v>
          </cell>
          <cell r="C478" t="str">
            <v>Kerry</v>
          </cell>
          <cell r="D478" t="str">
            <v>Hebron</v>
          </cell>
          <cell r="E478" t="str">
            <v>Head of Strategy Prog &amp; Perf</v>
          </cell>
          <cell r="F478" t="str">
            <v>Midlands</v>
          </cell>
          <cell r="G478" t="str">
            <v>Strategy Prog &amp; Perf</v>
          </cell>
          <cell r="H478" t="str">
            <v>dummy</v>
          </cell>
          <cell r="I478" t="str">
            <v>Birmingham</v>
          </cell>
          <cell r="J478">
            <v>71050</v>
          </cell>
          <cell r="K478" t="str">
            <v>Head of Area</v>
          </cell>
          <cell r="L478" t="str">
            <v>F</v>
          </cell>
          <cell r="M478" t="str">
            <v>FULL-TIME EMPLOYEE.</v>
          </cell>
          <cell r="N478">
            <v>43</v>
          </cell>
          <cell r="O478" t="str">
            <v>41-50</v>
          </cell>
          <cell r="P478" t="str">
            <v>No</v>
          </cell>
          <cell r="Q478" t="str">
            <v>White British</v>
          </cell>
          <cell r="R478">
            <v>35</v>
          </cell>
          <cell r="S478">
            <v>35849</v>
          </cell>
          <cell r="U478">
            <v>1</v>
          </cell>
        </row>
        <row r="479">
          <cell r="A479" t="str">
            <v>H0221</v>
          </cell>
          <cell r="B479" t="str">
            <v>H</v>
          </cell>
          <cell r="C479" t="str">
            <v>Sandra</v>
          </cell>
          <cell r="D479" t="str">
            <v>Ford</v>
          </cell>
          <cell r="E479" t="str">
            <v>Planning Manager</v>
          </cell>
          <cell r="F479" t="str">
            <v>Programmes</v>
          </cell>
          <cell r="G479" t="str">
            <v>ATLAS</v>
          </cell>
          <cell r="H479" t="str">
            <v>dummy</v>
          </cell>
          <cell r="I479" t="str">
            <v>Birmingham</v>
          </cell>
          <cell r="J479">
            <v>48000</v>
          </cell>
          <cell r="K479" t="str">
            <v>Senior Prof/Tech</v>
          </cell>
          <cell r="L479" t="str">
            <v>F</v>
          </cell>
          <cell r="M479" t="str">
            <v>FULL-TIME EMPLOYEE.</v>
          </cell>
          <cell r="N479">
            <v>43</v>
          </cell>
          <cell r="O479" t="str">
            <v>41-50</v>
          </cell>
          <cell r="P479" t="str">
            <v>No</v>
          </cell>
          <cell r="Q479" t="str">
            <v>White British</v>
          </cell>
          <cell r="R479">
            <v>35</v>
          </cell>
          <cell r="S479">
            <v>40210</v>
          </cell>
          <cell r="U479">
            <v>1</v>
          </cell>
        </row>
        <row r="480">
          <cell r="A480" t="str">
            <v>U1770</v>
          </cell>
          <cell r="B480" t="str">
            <v>U</v>
          </cell>
          <cell r="C480" t="str">
            <v>Anthony</v>
          </cell>
          <cell r="D480" t="str">
            <v>Keown</v>
          </cell>
          <cell r="E480" t="str">
            <v>Planning Manager</v>
          </cell>
          <cell r="F480" t="str">
            <v>Programmes</v>
          </cell>
          <cell r="G480" t="str">
            <v>ATLAS</v>
          </cell>
          <cell r="H480" t="str">
            <v>dummy</v>
          </cell>
          <cell r="I480" t="str">
            <v>Bristol</v>
          </cell>
          <cell r="J480">
            <v>48325</v>
          </cell>
          <cell r="K480" t="str">
            <v>Prof/Tech 2 Upper</v>
          </cell>
          <cell r="L480" t="str">
            <v>M</v>
          </cell>
          <cell r="M480" t="str">
            <v>FULL-TIME EMPLOYEE.</v>
          </cell>
          <cell r="N480">
            <v>43</v>
          </cell>
          <cell r="O480" t="str">
            <v>41-50</v>
          </cell>
          <cell r="P480" t="str">
            <v>No</v>
          </cell>
          <cell r="Q480" t="str">
            <v>White Irish</v>
          </cell>
          <cell r="R480">
            <v>36</v>
          </cell>
          <cell r="S480">
            <v>39510</v>
          </cell>
          <cell r="U480">
            <v>1</v>
          </cell>
        </row>
        <row r="481">
          <cell r="A481">
            <v>23841</v>
          </cell>
          <cell r="B481" t="str">
            <v>O</v>
          </cell>
          <cell r="C481" t="str">
            <v>Jeremy</v>
          </cell>
          <cell r="D481" t="str">
            <v>Thomas</v>
          </cell>
          <cell r="E481" t="str">
            <v>Senior Information Officer</v>
          </cell>
          <cell r="F481" t="str">
            <v>North East &amp; Yorkshire</v>
          </cell>
          <cell r="G481" t="str">
            <v>Strategy Prog &amp; Perf</v>
          </cell>
          <cell r="H481" t="str">
            <v>dummy</v>
          </cell>
          <cell r="I481" t="str">
            <v>Gateshead</v>
          </cell>
          <cell r="J481">
            <v>32176</v>
          </cell>
          <cell r="K481" t="str">
            <v>Function Expert</v>
          </cell>
          <cell r="L481" t="str">
            <v>M</v>
          </cell>
          <cell r="M481" t="str">
            <v>FULL-TIME EMPLOYEE.</v>
          </cell>
          <cell r="N481">
            <v>43</v>
          </cell>
          <cell r="O481" t="str">
            <v>41-50</v>
          </cell>
          <cell r="P481" t="str">
            <v>No</v>
          </cell>
          <cell r="Q481" t="str">
            <v>White British</v>
          </cell>
          <cell r="R481">
            <v>35</v>
          </cell>
          <cell r="S481">
            <v>38572</v>
          </cell>
          <cell r="U481">
            <v>1</v>
          </cell>
        </row>
        <row r="482">
          <cell r="A482" t="str">
            <v>H0111</v>
          </cell>
          <cell r="B482" t="str">
            <v>H</v>
          </cell>
          <cell r="C482" t="str">
            <v>Alan</v>
          </cell>
          <cell r="D482" t="str">
            <v>Davies</v>
          </cell>
          <cell r="E482" t="str">
            <v>Investment &amp; Regeneration Mgr</v>
          </cell>
          <cell r="F482" t="str">
            <v>North East &amp; Yorkshire</v>
          </cell>
          <cell r="G482" t="str">
            <v>North</v>
          </cell>
          <cell r="H482" t="str">
            <v>dummy</v>
          </cell>
          <cell r="I482" t="str">
            <v>Gateshead</v>
          </cell>
          <cell r="J482">
            <v>30450</v>
          </cell>
          <cell r="K482" t="str">
            <v>Senior Prof/Tech</v>
          </cell>
          <cell r="L482" t="str">
            <v>M</v>
          </cell>
          <cell r="M482" t="str">
            <v>FULL-TIME EMPLOYEE.</v>
          </cell>
          <cell r="N482">
            <v>43</v>
          </cell>
          <cell r="O482" t="str">
            <v>41-50</v>
          </cell>
          <cell r="P482" t="str">
            <v>No</v>
          </cell>
          <cell r="Q482" t="str">
            <v>White British</v>
          </cell>
          <cell r="R482">
            <v>35</v>
          </cell>
          <cell r="S482">
            <v>40098</v>
          </cell>
          <cell r="U482">
            <v>1</v>
          </cell>
        </row>
        <row r="483">
          <cell r="A483" t="str">
            <v>H0204</v>
          </cell>
          <cell r="B483" t="str">
            <v>H</v>
          </cell>
          <cell r="C483" t="str">
            <v>Ben</v>
          </cell>
          <cell r="D483" t="str">
            <v>Landon</v>
          </cell>
          <cell r="E483" t="str">
            <v>Communications Manager</v>
          </cell>
          <cell r="F483" t="str">
            <v>Fin &amp; Corp Services</v>
          </cell>
          <cell r="G483" t="str">
            <v>Communications &amp; Mkting</v>
          </cell>
          <cell r="H483" t="str">
            <v>dummy</v>
          </cell>
          <cell r="I483" t="str">
            <v>Gateshead</v>
          </cell>
          <cell r="J483">
            <v>38627</v>
          </cell>
          <cell r="K483" t="str">
            <v>Senior Prof/Tech</v>
          </cell>
          <cell r="L483" t="str">
            <v>M</v>
          </cell>
          <cell r="M483" t="str">
            <v>FULL-TIME EMPLOYEE.</v>
          </cell>
          <cell r="N483">
            <v>43</v>
          </cell>
          <cell r="O483" t="str">
            <v>41-50</v>
          </cell>
          <cell r="Q483" t="str">
            <v>White British</v>
          </cell>
          <cell r="R483">
            <v>35</v>
          </cell>
          <cell r="S483">
            <v>40189</v>
          </cell>
          <cell r="U483">
            <v>1</v>
          </cell>
        </row>
        <row r="484">
          <cell r="A484" t="str">
            <v>U1401</v>
          </cell>
          <cell r="B484" t="str">
            <v>H</v>
          </cell>
          <cell r="C484" t="str">
            <v>Pamela</v>
          </cell>
          <cell r="D484" t="str">
            <v>Smith</v>
          </cell>
          <cell r="E484" t="str">
            <v>Senior Management Accountant</v>
          </cell>
          <cell r="F484" t="str">
            <v>Fin &amp; Corp Services</v>
          </cell>
          <cell r="G484" t="str">
            <v>Finance</v>
          </cell>
          <cell r="H484" t="str">
            <v>Financial Monitoring Tm</v>
          </cell>
          <cell r="I484" t="str">
            <v>Gateshead</v>
          </cell>
          <cell r="J484">
            <v>53782</v>
          </cell>
          <cell r="K484" t="str">
            <v>Senior Mgr/Func Expert</v>
          </cell>
          <cell r="L484" t="str">
            <v>F</v>
          </cell>
          <cell r="M484" t="str">
            <v>FULL-TIME EMPLOYEE.</v>
          </cell>
          <cell r="N484">
            <v>43</v>
          </cell>
          <cell r="O484" t="str">
            <v>41-50</v>
          </cell>
          <cell r="P484" t="str">
            <v>No</v>
          </cell>
          <cell r="Q484" t="str">
            <v>White British</v>
          </cell>
          <cell r="R484">
            <v>35</v>
          </cell>
          <cell r="S484">
            <v>38169</v>
          </cell>
          <cell r="U484">
            <v>1</v>
          </cell>
          <cell r="V484">
            <v>50750</v>
          </cell>
          <cell r="W484">
            <v>60900</v>
          </cell>
        </row>
        <row r="485">
          <cell r="A485" t="str">
            <v>U1541</v>
          </cell>
          <cell r="B485" t="str">
            <v>U</v>
          </cell>
          <cell r="C485" t="str">
            <v>Gill</v>
          </cell>
          <cell r="D485" t="str">
            <v>Hay</v>
          </cell>
          <cell r="E485" t="str">
            <v>Investment &amp; Regeneration Mgr</v>
          </cell>
          <cell r="F485" t="str">
            <v>North East &amp; Yorkshire</v>
          </cell>
          <cell r="G485" t="str">
            <v>South</v>
          </cell>
          <cell r="H485" t="str">
            <v>dummy</v>
          </cell>
          <cell r="I485" t="str">
            <v>Gateshead</v>
          </cell>
          <cell r="J485">
            <v>41102</v>
          </cell>
          <cell r="K485" t="str">
            <v>Prof/Tech 3 Upper</v>
          </cell>
          <cell r="L485" t="str">
            <v>F</v>
          </cell>
          <cell r="M485" t="str">
            <v>FULL-TIME EMPLOYEE.</v>
          </cell>
          <cell r="N485">
            <v>43</v>
          </cell>
          <cell r="O485" t="str">
            <v>41-50</v>
          </cell>
          <cell r="P485" t="str">
            <v>No</v>
          </cell>
          <cell r="Q485" t="str">
            <v>White British</v>
          </cell>
          <cell r="R485">
            <v>36</v>
          </cell>
          <cell r="S485">
            <v>38473</v>
          </cell>
          <cell r="U485">
            <v>1</v>
          </cell>
        </row>
        <row r="486">
          <cell r="A486" t="str">
            <v>H0072</v>
          </cell>
          <cell r="B486" t="str">
            <v>B</v>
          </cell>
          <cell r="C486" t="str">
            <v>Lynne</v>
          </cell>
          <cell r="D486" t="str">
            <v>Ceeney</v>
          </cell>
          <cell r="E486" t="str">
            <v>BOARD MEMBER</v>
          </cell>
          <cell r="F486" t="str">
            <v>Skills &amp; Knowledge</v>
          </cell>
          <cell r="G486" t="str">
            <v>ASC Directorate Mgt</v>
          </cell>
          <cell r="H486" t="str">
            <v>dummy</v>
          </cell>
          <cell r="I486" t="str">
            <v>Leeds</v>
          </cell>
          <cell r="J486">
            <v>0.01</v>
          </cell>
          <cell r="K486" t="str">
            <v>Board Member</v>
          </cell>
          <cell r="L486" t="str">
            <v>F</v>
          </cell>
          <cell r="M486" t="str">
            <v>PART-TIME EMPLOYEE.</v>
          </cell>
          <cell r="N486">
            <v>43</v>
          </cell>
          <cell r="O486" t="str">
            <v>41-50</v>
          </cell>
          <cell r="R486">
            <v>7</v>
          </cell>
          <cell r="S486">
            <v>39904</v>
          </cell>
          <cell r="U486">
            <v>0.46</v>
          </cell>
        </row>
        <row r="487">
          <cell r="A487" t="str">
            <v>U1450</v>
          </cell>
          <cell r="B487" t="str">
            <v>U</v>
          </cell>
          <cell r="C487" t="str">
            <v>Sayeed</v>
          </cell>
          <cell r="D487" t="str">
            <v>Hafejee</v>
          </cell>
          <cell r="E487" t="str">
            <v>Investment &amp; Regeneration Mgr</v>
          </cell>
          <cell r="F487" t="str">
            <v>North East &amp; Yorkshire</v>
          </cell>
          <cell r="G487" t="str">
            <v>West/North</v>
          </cell>
          <cell r="H487" t="str">
            <v>dummy</v>
          </cell>
          <cell r="I487" t="str">
            <v>Leeds</v>
          </cell>
          <cell r="J487">
            <v>43754</v>
          </cell>
          <cell r="K487" t="str">
            <v>Prof/Tech 3 Upper</v>
          </cell>
          <cell r="L487" t="str">
            <v>M</v>
          </cell>
          <cell r="M487" t="str">
            <v>FULL-TIME EMPLOYEE.</v>
          </cell>
          <cell r="N487">
            <v>43</v>
          </cell>
          <cell r="O487" t="str">
            <v>41-50</v>
          </cell>
          <cell r="P487" t="str">
            <v>No</v>
          </cell>
          <cell r="Q487" t="str">
            <v>Asian Indian</v>
          </cell>
          <cell r="R487">
            <v>36</v>
          </cell>
          <cell r="S487">
            <v>38261</v>
          </cell>
          <cell r="U487">
            <v>1</v>
          </cell>
        </row>
        <row r="488">
          <cell r="A488" t="str">
            <v>U1383</v>
          </cell>
          <cell r="B488" t="str">
            <v>U</v>
          </cell>
          <cell r="C488" t="str">
            <v>Judith</v>
          </cell>
          <cell r="D488" t="str">
            <v>Ray</v>
          </cell>
          <cell r="E488" t="str">
            <v>Manager</v>
          </cell>
          <cell r="F488" t="str">
            <v>NewVentures/Partnerships</v>
          </cell>
          <cell r="G488" t="str">
            <v>Programmes</v>
          </cell>
          <cell r="H488" t="str">
            <v>LRT</v>
          </cell>
          <cell r="I488" t="str">
            <v>Land Trust</v>
          </cell>
          <cell r="J488">
            <v>28633</v>
          </cell>
          <cell r="K488" t="str">
            <v>Prof/Tech 3 Lower</v>
          </cell>
          <cell r="L488" t="str">
            <v>F</v>
          </cell>
          <cell r="M488" t="str">
            <v>FULL-TIME EMPLOYEE.</v>
          </cell>
          <cell r="N488">
            <v>43</v>
          </cell>
          <cell r="O488" t="str">
            <v>41-50</v>
          </cell>
          <cell r="P488" t="str">
            <v>No</v>
          </cell>
          <cell r="Q488" t="str">
            <v>White British</v>
          </cell>
          <cell r="R488">
            <v>36</v>
          </cell>
          <cell r="S488">
            <v>38112</v>
          </cell>
          <cell r="U488">
            <v>1</v>
          </cell>
        </row>
        <row r="489">
          <cell r="A489" t="str">
            <v>H0348</v>
          </cell>
          <cell r="B489" t="str">
            <v>H</v>
          </cell>
          <cell r="C489" t="str">
            <v>Clare</v>
          </cell>
          <cell r="D489" t="str">
            <v>Dodds</v>
          </cell>
          <cell r="E489" t="str">
            <v>Senior Solicitor</v>
          </cell>
          <cell r="F489" t="str">
            <v>Fin &amp; Corp Services</v>
          </cell>
          <cell r="G489" t="str">
            <v>Legal Services</v>
          </cell>
          <cell r="H489" t="str">
            <v>dummy</v>
          </cell>
          <cell r="I489" t="str">
            <v>Manchester</v>
          </cell>
          <cell r="J489">
            <v>50000</v>
          </cell>
          <cell r="K489" t="str">
            <v>Senior Mgr/Func Expert</v>
          </cell>
          <cell r="L489" t="str">
            <v>F</v>
          </cell>
          <cell r="M489" t="str">
            <v>PART-TIME EMPLOYEE.</v>
          </cell>
          <cell r="N489">
            <v>43</v>
          </cell>
          <cell r="O489" t="str">
            <v>41-50</v>
          </cell>
          <cell r="P489" t="str">
            <v>No</v>
          </cell>
          <cell r="Q489" t="str">
            <v>White British</v>
          </cell>
          <cell r="R489">
            <v>30</v>
          </cell>
          <cell r="S489">
            <v>40427</v>
          </cell>
          <cell r="U489">
            <v>0.85</v>
          </cell>
          <cell r="V489">
            <v>50750</v>
          </cell>
          <cell r="W489">
            <v>60900</v>
          </cell>
        </row>
        <row r="490">
          <cell r="A490" t="str">
            <v>U1194</v>
          </cell>
          <cell r="B490" t="str">
            <v>U</v>
          </cell>
          <cell r="C490" t="str">
            <v>Veronica</v>
          </cell>
          <cell r="D490" t="str">
            <v>Hodson</v>
          </cell>
          <cell r="E490" t="str">
            <v>Programme Co-ordinator</v>
          </cell>
          <cell r="F490" t="str">
            <v>North West</v>
          </cell>
          <cell r="G490" t="str">
            <v>Strategy Prog &amp; Perf</v>
          </cell>
          <cell r="H490" t="str">
            <v>dummy</v>
          </cell>
          <cell r="I490" t="str">
            <v>Manchester</v>
          </cell>
          <cell r="J490">
            <v>25632.99</v>
          </cell>
          <cell r="K490" t="str">
            <v>Admin 1 Lower</v>
          </cell>
          <cell r="L490" t="str">
            <v>F</v>
          </cell>
          <cell r="M490" t="str">
            <v>FULL-TIME EMPLOYEE.</v>
          </cell>
          <cell r="N490">
            <v>43</v>
          </cell>
          <cell r="O490" t="str">
            <v>41-50</v>
          </cell>
          <cell r="P490" t="str">
            <v>No</v>
          </cell>
          <cell r="Q490" t="str">
            <v>White British</v>
          </cell>
          <cell r="R490">
            <v>36</v>
          </cell>
          <cell r="S490">
            <v>36962</v>
          </cell>
          <cell r="U490">
            <v>1</v>
          </cell>
        </row>
        <row r="491">
          <cell r="A491" t="str">
            <v>U1718</v>
          </cell>
          <cell r="B491" t="str">
            <v>U</v>
          </cell>
          <cell r="C491" t="str">
            <v>Kathryn</v>
          </cell>
          <cell r="D491" t="str">
            <v>Hayden</v>
          </cell>
          <cell r="E491" t="str">
            <v>Communications Manager</v>
          </cell>
          <cell r="F491" t="str">
            <v>Fin &amp; Corp Services</v>
          </cell>
          <cell r="G491" t="str">
            <v>Communications &amp; Mkting</v>
          </cell>
          <cell r="H491" t="str">
            <v>dummy</v>
          </cell>
          <cell r="I491" t="str">
            <v>Manchester</v>
          </cell>
          <cell r="J491">
            <v>15781.33</v>
          </cell>
          <cell r="K491" t="str">
            <v>Prof/Tech 2 Lower</v>
          </cell>
          <cell r="L491" t="str">
            <v>F</v>
          </cell>
          <cell r="M491" t="str">
            <v>PART-TIME EMPLOYEE.</v>
          </cell>
          <cell r="N491">
            <v>43</v>
          </cell>
          <cell r="O491" t="str">
            <v>41-50</v>
          </cell>
          <cell r="P491" t="str">
            <v>No</v>
          </cell>
          <cell r="Q491" t="str">
            <v>White British</v>
          </cell>
          <cell r="R491">
            <v>14.4</v>
          </cell>
          <cell r="S491">
            <v>39295</v>
          </cell>
          <cell r="U491">
            <v>0.4</v>
          </cell>
          <cell r="V491">
            <v>30450</v>
          </cell>
          <cell r="W491">
            <v>50750</v>
          </cell>
        </row>
        <row r="492">
          <cell r="A492">
            <v>23437</v>
          </cell>
          <cell r="B492" t="str">
            <v>H</v>
          </cell>
          <cell r="C492" t="str">
            <v>Michael</v>
          </cell>
          <cell r="D492" t="str">
            <v>Clegg</v>
          </cell>
          <cell r="E492" t="str">
            <v>Head of Markets &amp; Renewal</v>
          </cell>
          <cell r="F492" t="str">
            <v>Programmes</v>
          </cell>
          <cell r="G492" t="str">
            <v>Markets &amp; Renewal</v>
          </cell>
          <cell r="H492" t="str">
            <v>Investment</v>
          </cell>
          <cell r="I492" t="str">
            <v>Maple House</v>
          </cell>
          <cell r="J492">
            <v>81200.039999999994</v>
          </cell>
          <cell r="K492" t="str">
            <v>Head of Function</v>
          </cell>
          <cell r="L492" t="str">
            <v>M</v>
          </cell>
          <cell r="M492" t="str">
            <v>FULL-TIME EMPLOYEE.</v>
          </cell>
          <cell r="N492">
            <v>43</v>
          </cell>
          <cell r="O492" t="str">
            <v>41-50</v>
          </cell>
          <cell r="P492" t="str">
            <v>No</v>
          </cell>
          <cell r="Q492" t="str">
            <v>White British</v>
          </cell>
          <cell r="R492">
            <v>35</v>
          </cell>
          <cell r="S492">
            <v>38460</v>
          </cell>
          <cell r="U492">
            <v>1</v>
          </cell>
          <cell r="V492">
            <v>81200</v>
          </cell>
          <cell r="W492">
            <v>101500</v>
          </cell>
        </row>
        <row r="493">
          <cell r="A493">
            <v>24467</v>
          </cell>
          <cell r="B493" t="str">
            <v>O</v>
          </cell>
          <cell r="C493" t="str">
            <v>Jennifer</v>
          </cell>
          <cell r="D493" t="str">
            <v>Mingo</v>
          </cell>
          <cell r="E493" t="str">
            <v>Test Analyst</v>
          </cell>
          <cell r="F493" t="str">
            <v>Fin &amp; Corp Services</v>
          </cell>
          <cell r="G493" t="str">
            <v>IT</v>
          </cell>
          <cell r="H493" t="str">
            <v>Applications</v>
          </cell>
          <cell r="I493" t="str">
            <v>Maple House</v>
          </cell>
          <cell r="J493">
            <v>42497</v>
          </cell>
          <cell r="K493" t="str">
            <v>Function Expert</v>
          </cell>
          <cell r="L493" t="str">
            <v>F</v>
          </cell>
          <cell r="M493" t="str">
            <v>FULL-TIME EMPLOYEE.</v>
          </cell>
          <cell r="N493">
            <v>43</v>
          </cell>
          <cell r="O493" t="str">
            <v>41-50</v>
          </cell>
          <cell r="P493" t="str">
            <v>No</v>
          </cell>
          <cell r="Q493" t="str">
            <v>Other Black Background</v>
          </cell>
          <cell r="R493">
            <v>35</v>
          </cell>
          <cell r="S493">
            <v>38635</v>
          </cell>
          <cell r="U493">
            <v>1</v>
          </cell>
        </row>
        <row r="494">
          <cell r="A494" t="str">
            <v>U0811</v>
          </cell>
          <cell r="B494" t="str">
            <v>U</v>
          </cell>
          <cell r="C494" t="str">
            <v>Harriet</v>
          </cell>
          <cell r="D494" t="str">
            <v>Baldwin</v>
          </cell>
          <cell r="E494" t="str">
            <v>Strategy Manager</v>
          </cell>
          <cell r="F494" t="str">
            <v>Executive Office</v>
          </cell>
          <cell r="G494" t="str">
            <v>Strategy&amp;Sustainability</v>
          </cell>
          <cell r="H494" t="str">
            <v>Policy &amp; Strategy</v>
          </cell>
          <cell r="I494" t="str">
            <v>Maple House</v>
          </cell>
          <cell r="J494">
            <v>45675</v>
          </cell>
          <cell r="K494" t="str">
            <v>Management 2 Lower (LDN)</v>
          </cell>
          <cell r="L494" t="str">
            <v>F</v>
          </cell>
          <cell r="M494" t="str">
            <v>PART-TIME EMPLOYEE.</v>
          </cell>
          <cell r="N494">
            <v>43</v>
          </cell>
          <cell r="O494" t="str">
            <v>41-50</v>
          </cell>
          <cell r="P494" t="str">
            <v>No</v>
          </cell>
          <cell r="Q494" t="str">
            <v>White British</v>
          </cell>
          <cell r="R494">
            <v>25.5</v>
          </cell>
          <cell r="S494">
            <v>35432</v>
          </cell>
          <cell r="U494">
            <v>0.7</v>
          </cell>
        </row>
        <row r="495">
          <cell r="A495" t="str">
            <v>U1612</v>
          </cell>
          <cell r="B495" t="str">
            <v>H</v>
          </cell>
          <cell r="C495" t="str">
            <v>Doug</v>
          </cell>
          <cell r="D495" t="str">
            <v>Livingstone</v>
          </cell>
          <cell r="E495" t="str">
            <v>Head of Housing Growth</v>
          </cell>
          <cell r="F495" t="str">
            <v>Programmes</v>
          </cell>
          <cell r="G495" t="str">
            <v>Investment Analysis</v>
          </cell>
          <cell r="H495" t="str">
            <v>dummy</v>
          </cell>
          <cell r="I495" t="str">
            <v>Maple House</v>
          </cell>
          <cell r="J495">
            <v>71050</v>
          </cell>
          <cell r="K495" t="str">
            <v>Head of Team</v>
          </cell>
          <cell r="L495" t="str">
            <v>M</v>
          </cell>
          <cell r="M495" t="str">
            <v>FULL-TIME EMPLOYEE.</v>
          </cell>
          <cell r="N495">
            <v>43</v>
          </cell>
          <cell r="O495" t="str">
            <v>41-50</v>
          </cell>
          <cell r="P495" t="str">
            <v>No</v>
          </cell>
          <cell r="Q495" t="str">
            <v>White British</v>
          </cell>
          <cell r="R495">
            <v>35</v>
          </cell>
          <cell r="S495">
            <v>38657</v>
          </cell>
          <cell r="U495">
            <v>1</v>
          </cell>
        </row>
        <row r="496">
          <cell r="A496" t="str">
            <v>C0413</v>
          </cell>
          <cell r="B496" t="str">
            <v>H</v>
          </cell>
          <cell r="C496" t="str">
            <v>Graham</v>
          </cell>
          <cell r="D496" t="str">
            <v>Hyslop</v>
          </cell>
          <cell r="E496" t="str">
            <v>Team Leader</v>
          </cell>
          <cell r="F496" t="str">
            <v>Programmes</v>
          </cell>
          <cell r="G496" t="str">
            <v>MK Projects</v>
          </cell>
          <cell r="H496" t="str">
            <v>Disposals</v>
          </cell>
          <cell r="I496" t="str">
            <v>Milton Keynes</v>
          </cell>
          <cell r="J496">
            <v>65390</v>
          </cell>
          <cell r="K496" t="str">
            <v>Team Leader</v>
          </cell>
          <cell r="L496" t="str">
            <v>M</v>
          </cell>
          <cell r="M496" t="str">
            <v>FULL-TIME EMPLOYEE.</v>
          </cell>
          <cell r="N496">
            <v>43</v>
          </cell>
          <cell r="O496" t="str">
            <v>41-50</v>
          </cell>
          <cell r="P496" t="str">
            <v>No</v>
          </cell>
          <cell r="Q496" t="str">
            <v>White British</v>
          </cell>
          <cell r="R496">
            <v>35</v>
          </cell>
          <cell r="S496">
            <v>34127</v>
          </cell>
          <cell r="U496">
            <v>1</v>
          </cell>
          <cell r="V496">
            <v>50750</v>
          </cell>
          <cell r="W496">
            <v>71050</v>
          </cell>
        </row>
        <row r="497">
          <cell r="A497" t="str">
            <v>C0532</v>
          </cell>
          <cell r="B497" t="str">
            <v>C</v>
          </cell>
          <cell r="C497" t="str">
            <v>Ian</v>
          </cell>
          <cell r="D497" t="str">
            <v>Ivory</v>
          </cell>
          <cell r="E497" t="str">
            <v>Infrastructure Manager</v>
          </cell>
          <cell r="F497" t="str">
            <v>Programmes</v>
          </cell>
          <cell r="G497" t="str">
            <v>MK Projects</v>
          </cell>
          <cell r="H497" t="str">
            <v>dummy</v>
          </cell>
          <cell r="I497" t="str">
            <v>Milton Keynes</v>
          </cell>
          <cell r="J497">
            <v>44052</v>
          </cell>
          <cell r="K497" t="str">
            <v>Prof/Tech 3 Upper</v>
          </cell>
          <cell r="L497" t="str">
            <v>M</v>
          </cell>
          <cell r="M497" t="str">
            <v>FULL-TIME EMPLOYEE.</v>
          </cell>
          <cell r="N497">
            <v>43</v>
          </cell>
          <cell r="O497" t="str">
            <v>41-50</v>
          </cell>
          <cell r="P497" t="str">
            <v>No</v>
          </cell>
          <cell r="Q497" t="str">
            <v>White British</v>
          </cell>
          <cell r="R497">
            <v>36</v>
          </cell>
          <cell r="S497">
            <v>32599</v>
          </cell>
          <cell r="U497">
            <v>1</v>
          </cell>
          <cell r="V497">
            <v>35927</v>
          </cell>
          <cell r="W497">
            <v>43489</v>
          </cell>
        </row>
        <row r="498">
          <cell r="A498" t="str">
            <v>C1109</v>
          </cell>
          <cell r="B498" t="str">
            <v>C</v>
          </cell>
          <cell r="C498" t="str">
            <v>Julie</v>
          </cell>
          <cell r="D498" t="str">
            <v>Brown</v>
          </cell>
          <cell r="E498" t="str">
            <v>Legal Assistant (P/T)</v>
          </cell>
          <cell r="F498" t="str">
            <v>Fin &amp; Corp Services</v>
          </cell>
          <cell r="G498" t="str">
            <v>Legal Services</v>
          </cell>
          <cell r="H498" t="str">
            <v>dummy</v>
          </cell>
          <cell r="I498" t="str">
            <v>Milton Keynes</v>
          </cell>
          <cell r="J498">
            <v>13244</v>
          </cell>
          <cell r="K498" t="str">
            <v>Prof/Tech 4 Lower</v>
          </cell>
          <cell r="L498" t="str">
            <v>F</v>
          </cell>
          <cell r="M498" t="str">
            <v>PART-TIME EMPLOYEE.</v>
          </cell>
          <cell r="N498">
            <v>43</v>
          </cell>
          <cell r="O498" t="str">
            <v>41-50</v>
          </cell>
          <cell r="P498" t="str">
            <v>No</v>
          </cell>
          <cell r="Q498" t="str">
            <v>White British</v>
          </cell>
          <cell r="R498">
            <v>18</v>
          </cell>
          <cell r="S498">
            <v>35920</v>
          </cell>
          <cell r="U498">
            <v>0.5</v>
          </cell>
        </row>
        <row r="499">
          <cell r="A499" t="str">
            <v>C1128</v>
          </cell>
          <cell r="B499" t="str">
            <v>C</v>
          </cell>
          <cell r="C499" t="str">
            <v>Helen</v>
          </cell>
          <cell r="D499" t="str">
            <v>Burch</v>
          </cell>
          <cell r="E499" t="str">
            <v>Planning Manager</v>
          </cell>
          <cell r="F499" t="str">
            <v>Programmes</v>
          </cell>
          <cell r="G499" t="str">
            <v>ATLAS</v>
          </cell>
          <cell r="H499" t="str">
            <v>dummy</v>
          </cell>
          <cell r="I499" t="str">
            <v>Milton Keynes</v>
          </cell>
          <cell r="J499">
            <v>29852</v>
          </cell>
          <cell r="K499" t="str">
            <v>Prof/Tech 2 Upper</v>
          </cell>
          <cell r="L499" t="str">
            <v>F</v>
          </cell>
          <cell r="M499" t="str">
            <v>PART-TIME EMPLOYEE.</v>
          </cell>
          <cell r="N499">
            <v>43</v>
          </cell>
          <cell r="O499" t="str">
            <v>41-50</v>
          </cell>
          <cell r="P499" t="str">
            <v>No</v>
          </cell>
          <cell r="Q499" t="str">
            <v>White British</v>
          </cell>
          <cell r="R499">
            <v>21.75</v>
          </cell>
          <cell r="S499">
            <v>36108</v>
          </cell>
          <cell r="U499">
            <v>0.6</v>
          </cell>
        </row>
        <row r="500">
          <cell r="A500" t="str">
            <v>U1561</v>
          </cell>
          <cell r="B500" t="str">
            <v>U</v>
          </cell>
          <cell r="C500" t="str">
            <v>David</v>
          </cell>
          <cell r="D500" t="str">
            <v>Honhold</v>
          </cell>
          <cell r="E500" t="str">
            <v>Facilities Assistant</v>
          </cell>
          <cell r="F500" t="str">
            <v>Fin &amp; Corp Services</v>
          </cell>
          <cell r="G500" t="str">
            <v>Office Facilities</v>
          </cell>
          <cell r="H500" t="str">
            <v>Office Facilities</v>
          </cell>
          <cell r="I500" t="str">
            <v>Milton Keynes</v>
          </cell>
          <cell r="J500">
            <v>19327</v>
          </cell>
          <cell r="K500" t="str">
            <v>Admin 2 Lower</v>
          </cell>
          <cell r="L500" t="str">
            <v>M</v>
          </cell>
          <cell r="M500" t="str">
            <v>FULL-TIME EMPLOYEE.</v>
          </cell>
          <cell r="N500">
            <v>43</v>
          </cell>
          <cell r="O500" t="str">
            <v>41-50</v>
          </cell>
          <cell r="P500" t="str">
            <v>No</v>
          </cell>
          <cell r="Q500" t="str">
            <v>White British</v>
          </cell>
          <cell r="R500">
            <v>36</v>
          </cell>
          <cell r="S500">
            <v>38516</v>
          </cell>
          <cell r="U500">
            <v>1</v>
          </cell>
        </row>
        <row r="501">
          <cell r="A501" t="str">
            <v>U1595</v>
          </cell>
          <cell r="B501" t="str">
            <v>H</v>
          </cell>
          <cell r="C501" t="str">
            <v>Deborah</v>
          </cell>
          <cell r="D501" t="str">
            <v>Vogwell</v>
          </cell>
          <cell r="E501" t="str">
            <v>Snr Prof (Framework Contracts)</v>
          </cell>
          <cell r="F501" t="str">
            <v>Programmes</v>
          </cell>
          <cell r="G501" t="str">
            <v>New Business &amp; Economics</v>
          </cell>
          <cell r="H501" t="str">
            <v>Delivery Support</v>
          </cell>
          <cell r="I501" t="str">
            <v>Milton Keynes</v>
          </cell>
          <cell r="J501">
            <v>55915.45</v>
          </cell>
          <cell r="K501" t="str">
            <v>Senior Mgr/Func Expert</v>
          </cell>
          <cell r="L501" t="str">
            <v>F</v>
          </cell>
          <cell r="M501" t="str">
            <v>FULL-TIME EMPLOYEE.</v>
          </cell>
          <cell r="N501">
            <v>43</v>
          </cell>
          <cell r="O501" t="str">
            <v>41-50</v>
          </cell>
          <cell r="P501" t="str">
            <v>No</v>
          </cell>
          <cell r="Q501" t="str">
            <v>White British</v>
          </cell>
          <cell r="R501">
            <v>35</v>
          </cell>
          <cell r="S501">
            <v>38614</v>
          </cell>
          <cell r="U501">
            <v>1</v>
          </cell>
        </row>
        <row r="502">
          <cell r="A502" t="str">
            <v>U1709</v>
          </cell>
          <cell r="B502" t="str">
            <v>U</v>
          </cell>
          <cell r="C502" t="str">
            <v>Mary</v>
          </cell>
          <cell r="D502" t="str">
            <v>Annis</v>
          </cell>
          <cell r="E502" t="str">
            <v>Secretary</v>
          </cell>
          <cell r="F502" t="str">
            <v>Programmes</v>
          </cell>
          <cell r="G502" t="str">
            <v>Asset Management</v>
          </cell>
          <cell r="H502" t="str">
            <v>dummy</v>
          </cell>
          <cell r="I502" t="str">
            <v>Milton Keynes</v>
          </cell>
          <cell r="J502">
            <v>8845</v>
          </cell>
          <cell r="K502" t="str">
            <v>Admin 2 Lower</v>
          </cell>
          <cell r="L502" t="str">
            <v>F</v>
          </cell>
          <cell r="M502" t="str">
            <v>PART-TIME EMPLOYEE.</v>
          </cell>
          <cell r="N502">
            <v>43</v>
          </cell>
          <cell r="O502" t="str">
            <v>41-50</v>
          </cell>
          <cell r="P502" t="str">
            <v>No</v>
          </cell>
          <cell r="Q502" t="str">
            <v>White Irish</v>
          </cell>
          <cell r="R502">
            <v>16</v>
          </cell>
          <cell r="S502">
            <v>39212</v>
          </cell>
          <cell r="U502">
            <v>0.44</v>
          </cell>
        </row>
        <row r="503">
          <cell r="A503" t="str">
            <v>H0341</v>
          </cell>
          <cell r="B503" t="str">
            <v>H</v>
          </cell>
          <cell r="C503" t="str">
            <v>Andrew</v>
          </cell>
          <cell r="D503" t="str">
            <v>Carman</v>
          </cell>
          <cell r="E503" t="str">
            <v>Finance Officer</v>
          </cell>
          <cell r="F503" t="str">
            <v>Midlands</v>
          </cell>
          <cell r="G503" t="str">
            <v>Strategy Prog &amp; Perf</v>
          </cell>
          <cell r="H503" t="str">
            <v>dummy</v>
          </cell>
          <cell r="I503" t="str">
            <v>Nottingham</v>
          </cell>
          <cell r="J503">
            <v>20550</v>
          </cell>
          <cell r="K503" t="str">
            <v>Key Supt 2/Prof Trainees</v>
          </cell>
          <cell r="L503" t="str">
            <v>M</v>
          </cell>
          <cell r="M503" t="str">
            <v>FULL-TIME EMPLOYEE.</v>
          </cell>
          <cell r="N503">
            <v>43</v>
          </cell>
          <cell r="O503" t="str">
            <v>41-50</v>
          </cell>
          <cell r="P503" t="str">
            <v>Yes</v>
          </cell>
          <cell r="Q503" t="str">
            <v>White British</v>
          </cell>
          <cell r="R503">
            <v>35</v>
          </cell>
          <cell r="S503">
            <v>40359</v>
          </cell>
          <cell r="U503">
            <v>1</v>
          </cell>
          <cell r="V503">
            <v>20300</v>
          </cell>
          <cell r="W503">
            <v>30450</v>
          </cell>
        </row>
        <row r="504">
          <cell r="A504">
            <v>11069</v>
          </cell>
          <cell r="B504" t="str">
            <v>O</v>
          </cell>
          <cell r="C504" t="str">
            <v>Jane</v>
          </cell>
          <cell r="D504" t="str">
            <v>Haire</v>
          </cell>
          <cell r="E504" t="str">
            <v>Senior Programme Co-ordinator</v>
          </cell>
          <cell r="F504" t="str">
            <v>London</v>
          </cell>
          <cell r="G504" t="str">
            <v>Strategy Prog &amp; Perf</v>
          </cell>
          <cell r="H504" t="str">
            <v>dummy</v>
          </cell>
          <cell r="I504" t="str">
            <v>Palestra</v>
          </cell>
          <cell r="J504">
            <v>30704</v>
          </cell>
          <cell r="K504" t="str">
            <v>Function Expert</v>
          </cell>
          <cell r="L504" t="str">
            <v>F</v>
          </cell>
          <cell r="M504" t="str">
            <v>PART-TIME EMPLOYEE.</v>
          </cell>
          <cell r="N504">
            <v>43</v>
          </cell>
          <cell r="O504" t="str">
            <v>41-50</v>
          </cell>
          <cell r="P504" t="str">
            <v>No</v>
          </cell>
          <cell r="Q504" t="str">
            <v>White British</v>
          </cell>
          <cell r="R504">
            <v>30</v>
          </cell>
          <cell r="S504">
            <v>31201</v>
          </cell>
          <cell r="U504">
            <v>0.85</v>
          </cell>
          <cell r="V504">
            <v>23568</v>
          </cell>
          <cell r="W504">
            <v>37981</v>
          </cell>
        </row>
        <row r="505">
          <cell r="A505">
            <v>13252</v>
          </cell>
          <cell r="B505" t="str">
            <v>H</v>
          </cell>
          <cell r="C505" t="str">
            <v>Heather</v>
          </cell>
          <cell r="D505" t="str">
            <v>Juman</v>
          </cell>
          <cell r="E505" t="str">
            <v>Area Manager</v>
          </cell>
          <cell r="F505" t="str">
            <v>London</v>
          </cell>
          <cell r="G505" t="str">
            <v>South East</v>
          </cell>
          <cell r="H505" t="str">
            <v>dummy</v>
          </cell>
          <cell r="I505" t="str">
            <v>Palestra</v>
          </cell>
          <cell r="J505">
            <v>32642</v>
          </cell>
          <cell r="K505" t="str">
            <v>Team Leader Ldn</v>
          </cell>
          <cell r="L505" t="str">
            <v>F</v>
          </cell>
          <cell r="M505" t="str">
            <v>PART-TIME EMPLOYEE.</v>
          </cell>
          <cell r="N505">
            <v>43</v>
          </cell>
          <cell r="O505" t="str">
            <v>41-50</v>
          </cell>
          <cell r="P505" t="str">
            <v>No</v>
          </cell>
          <cell r="Q505" t="str">
            <v>White British</v>
          </cell>
          <cell r="R505">
            <v>21</v>
          </cell>
          <cell r="S505">
            <v>33113</v>
          </cell>
          <cell r="U505">
            <v>0.6</v>
          </cell>
          <cell r="V505">
            <v>54404</v>
          </cell>
          <cell r="W505">
            <v>71050</v>
          </cell>
        </row>
        <row r="506">
          <cell r="A506" t="str">
            <v>C1154</v>
          </cell>
          <cell r="B506" t="str">
            <v>C</v>
          </cell>
          <cell r="C506" t="str">
            <v>Nicola</v>
          </cell>
          <cell r="D506" t="str">
            <v>Spedding</v>
          </cell>
          <cell r="E506" t="str">
            <v>Senior Finance Officer</v>
          </cell>
          <cell r="F506" t="str">
            <v>Programmes</v>
          </cell>
          <cell r="G506" t="str">
            <v>Asset Management</v>
          </cell>
          <cell r="H506" t="str">
            <v>dummy</v>
          </cell>
          <cell r="I506" t="str">
            <v>Warrington</v>
          </cell>
          <cell r="J506">
            <v>27077</v>
          </cell>
          <cell r="K506" t="str">
            <v>Prof/Tech 3 Lower</v>
          </cell>
          <cell r="L506" t="str">
            <v>F</v>
          </cell>
          <cell r="M506" t="str">
            <v>PART-TIME EMPLOYEE.</v>
          </cell>
          <cell r="N506">
            <v>43</v>
          </cell>
          <cell r="O506" t="str">
            <v>41-50</v>
          </cell>
          <cell r="P506" t="str">
            <v>No</v>
          </cell>
          <cell r="Q506" t="str">
            <v>White British</v>
          </cell>
          <cell r="R506">
            <v>33.25</v>
          </cell>
          <cell r="S506">
            <v>36220</v>
          </cell>
          <cell r="U506">
            <v>0.92</v>
          </cell>
        </row>
        <row r="507">
          <cell r="A507" t="str">
            <v>U1534</v>
          </cell>
          <cell r="B507" t="str">
            <v>H</v>
          </cell>
          <cell r="C507" t="str">
            <v>Simon</v>
          </cell>
          <cell r="D507" t="str">
            <v>Bandy</v>
          </cell>
          <cell r="E507" t="str">
            <v>Area Manager</v>
          </cell>
          <cell r="F507" t="str">
            <v>East &amp; South East</v>
          </cell>
          <cell r="G507" t="str">
            <v>East</v>
          </cell>
          <cell r="H507" t="str">
            <v>dummy</v>
          </cell>
          <cell r="I507" t="str">
            <v>Ashford</v>
          </cell>
          <cell r="J507">
            <v>70626</v>
          </cell>
          <cell r="K507" t="str">
            <v>Team Leader</v>
          </cell>
          <cell r="L507" t="str">
            <v>M</v>
          </cell>
          <cell r="M507" t="str">
            <v>FULL-TIME EMPLOYEE.</v>
          </cell>
          <cell r="N507">
            <v>44</v>
          </cell>
          <cell r="O507" t="str">
            <v>41-50</v>
          </cell>
          <cell r="P507" t="str">
            <v>Yes</v>
          </cell>
          <cell r="Q507" t="str">
            <v>White British</v>
          </cell>
          <cell r="R507">
            <v>35</v>
          </cell>
          <cell r="S507">
            <v>38443</v>
          </cell>
          <cell r="U507">
            <v>1</v>
          </cell>
          <cell r="V507">
            <v>50750</v>
          </cell>
          <cell r="W507">
            <v>71050</v>
          </cell>
        </row>
        <row r="508">
          <cell r="A508" t="str">
            <v>U1759</v>
          </cell>
          <cell r="B508" t="str">
            <v>U</v>
          </cell>
          <cell r="C508" t="str">
            <v>Julian</v>
          </cell>
          <cell r="D508" t="str">
            <v>Pye</v>
          </cell>
          <cell r="E508" t="str">
            <v>Planning Manager</v>
          </cell>
          <cell r="F508" t="str">
            <v>Programmes</v>
          </cell>
          <cell r="G508" t="str">
            <v>ATLAS</v>
          </cell>
          <cell r="H508" t="str">
            <v>dummy</v>
          </cell>
          <cell r="I508" t="str">
            <v>Birmingham</v>
          </cell>
          <cell r="J508">
            <v>49619</v>
          </cell>
          <cell r="K508" t="str">
            <v>Prof/Tech 2 Upper</v>
          </cell>
          <cell r="L508" t="str">
            <v>M</v>
          </cell>
          <cell r="M508" t="str">
            <v>FULL-TIME EMPLOYEE.</v>
          </cell>
          <cell r="N508">
            <v>44</v>
          </cell>
          <cell r="O508" t="str">
            <v>41-50</v>
          </cell>
          <cell r="P508" t="str">
            <v>No</v>
          </cell>
          <cell r="Q508" t="str">
            <v>White British</v>
          </cell>
          <cell r="R508">
            <v>36</v>
          </cell>
          <cell r="S508">
            <v>39461</v>
          </cell>
          <cell r="U508">
            <v>1</v>
          </cell>
        </row>
        <row r="509">
          <cell r="A509" t="str">
            <v>U1769</v>
          </cell>
          <cell r="B509" t="str">
            <v>U</v>
          </cell>
          <cell r="C509" t="str">
            <v>Stephen</v>
          </cell>
          <cell r="D509" t="str">
            <v>Hill</v>
          </cell>
          <cell r="E509" t="str">
            <v>Planning Manager</v>
          </cell>
          <cell r="F509" t="str">
            <v>Programmes</v>
          </cell>
          <cell r="G509" t="str">
            <v>ATLAS</v>
          </cell>
          <cell r="H509" t="str">
            <v>dummy</v>
          </cell>
          <cell r="I509" t="str">
            <v>Birmingham</v>
          </cell>
          <cell r="J509">
            <v>55683</v>
          </cell>
          <cell r="K509" t="str">
            <v>Management 3 Upper</v>
          </cell>
          <cell r="L509" t="str">
            <v>M</v>
          </cell>
          <cell r="M509" t="str">
            <v>FULL-TIME EMPLOYEE.</v>
          </cell>
          <cell r="N509">
            <v>44</v>
          </cell>
          <cell r="O509" t="str">
            <v>41-50</v>
          </cell>
          <cell r="P509" t="str">
            <v>No</v>
          </cell>
          <cell r="Q509" t="str">
            <v>White British</v>
          </cell>
          <cell r="R509">
            <v>36</v>
          </cell>
          <cell r="S509">
            <v>39510</v>
          </cell>
          <cell r="U509">
            <v>1</v>
          </cell>
        </row>
        <row r="510">
          <cell r="A510" t="str">
            <v>U1303</v>
          </cell>
          <cell r="B510" t="str">
            <v>H</v>
          </cell>
          <cell r="C510" t="str">
            <v>David</v>
          </cell>
          <cell r="D510" t="str">
            <v>Warburton</v>
          </cell>
          <cell r="E510" t="str">
            <v>Head of Area</v>
          </cell>
          <cell r="F510" t="str">
            <v>South West</v>
          </cell>
          <cell r="G510" t="str">
            <v>North</v>
          </cell>
          <cell r="H510" t="str">
            <v>dummy</v>
          </cell>
          <cell r="I510" t="str">
            <v>Bristol</v>
          </cell>
          <cell r="J510">
            <v>79454</v>
          </cell>
          <cell r="K510" t="str">
            <v>Head of Area</v>
          </cell>
          <cell r="L510" t="str">
            <v>M</v>
          </cell>
          <cell r="M510" t="str">
            <v>FULL-TIME EMPLOYEE.</v>
          </cell>
          <cell r="N510">
            <v>44</v>
          </cell>
          <cell r="O510" t="str">
            <v>41-50</v>
          </cell>
          <cell r="P510" t="str">
            <v>No</v>
          </cell>
          <cell r="Q510" t="str">
            <v>White British</v>
          </cell>
          <cell r="R510">
            <v>35</v>
          </cell>
          <cell r="S510">
            <v>37571</v>
          </cell>
          <cell r="U510">
            <v>1</v>
          </cell>
          <cell r="V510">
            <v>71050</v>
          </cell>
          <cell r="W510">
            <v>91350</v>
          </cell>
        </row>
        <row r="511">
          <cell r="A511" t="str">
            <v>U1543</v>
          </cell>
          <cell r="B511" t="str">
            <v>U</v>
          </cell>
          <cell r="C511" t="str">
            <v>Niki</v>
          </cell>
          <cell r="D511" t="str">
            <v>Wagstaff</v>
          </cell>
          <cell r="E511" t="str">
            <v>Assistant Land Manager</v>
          </cell>
          <cell r="F511" t="str">
            <v>Programmes</v>
          </cell>
          <cell r="G511" t="str">
            <v>Asset Management</v>
          </cell>
          <cell r="H511" t="str">
            <v>dummy</v>
          </cell>
          <cell r="I511" t="str">
            <v>Bristol</v>
          </cell>
          <cell r="J511">
            <v>40409</v>
          </cell>
          <cell r="K511" t="str">
            <v>Prof/Tech</v>
          </cell>
          <cell r="L511" t="str">
            <v>F</v>
          </cell>
          <cell r="M511" t="str">
            <v>PART-TIME EMPLOYEE.</v>
          </cell>
          <cell r="N511">
            <v>44</v>
          </cell>
          <cell r="O511" t="str">
            <v>41-50</v>
          </cell>
          <cell r="P511" t="str">
            <v>No</v>
          </cell>
          <cell r="Q511" t="str">
            <v>White British</v>
          </cell>
          <cell r="R511">
            <v>29.6</v>
          </cell>
          <cell r="S511">
            <v>38473</v>
          </cell>
          <cell r="U511">
            <v>0.82</v>
          </cell>
          <cell r="V511">
            <v>30450</v>
          </cell>
          <cell r="W511">
            <v>40600</v>
          </cell>
        </row>
        <row r="512">
          <cell r="A512" t="str">
            <v>U1832</v>
          </cell>
          <cell r="B512" t="str">
            <v>U</v>
          </cell>
          <cell r="C512" t="str">
            <v>John</v>
          </cell>
          <cell r="D512" t="str">
            <v>Boutwood</v>
          </cell>
          <cell r="E512" t="str">
            <v>Investment &amp; Regeneration Mgr</v>
          </cell>
          <cell r="F512" t="str">
            <v>South West</v>
          </cell>
          <cell r="G512" t="str">
            <v>North</v>
          </cell>
          <cell r="H512" t="str">
            <v>dummy</v>
          </cell>
          <cell r="I512" t="str">
            <v>Bristol</v>
          </cell>
          <cell r="J512">
            <v>39078</v>
          </cell>
          <cell r="K512" t="str">
            <v>Prof/Tech 3 Upper</v>
          </cell>
          <cell r="L512" t="str">
            <v>M</v>
          </cell>
          <cell r="M512" t="str">
            <v>FULL-TIME EMPLOYEE.</v>
          </cell>
          <cell r="N512">
            <v>44</v>
          </cell>
          <cell r="O512" t="str">
            <v>41-50</v>
          </cell>
          <cell r="P512" t="str">
            <v>No</v>
          </cell>
          <cell r="Q512" t="str">
            <v>White British</v>
          </cell>
          <cell r="R512">
            <v>36</v>
          </cell>
          <cell r="S512">
            <v>39727</v>
          </cell>
          <cell r="U512">
            <v>1</v>
          </cell>
        </row>
        <row r="513">
          <cell r="A513">
            <v>23931</v>
          </cell>
          <cell r="B513" t="str">
            <v>H</v>
          </cell>
          <cell r="C513" t="str">
            <v>Sandhya</v>
          </cell>
          <cell r="D513" t="str">
            <v>Ward</v>
          </cell>
          <cell r="E513" t="str">
            <v>Area Manager</v>
          </cell>
          <cell r="F513" t="str">
            <v>Midlands</v>
          </cell>
          <cell r="G513" t="str">
            <v>South</v>
          </cell>
          <cell r="H513" t="str">
            <v>Leics/Peterboro Partial</v>
          </cell>
          <cell r="I513" t="str">
            <v>Corby</v>
          </cell>
          <cell r="J513">
            <v>50750</v>
          </cell>
          <cell r="K513" t="str">
            <v>Team Leader</v>
          </cell>
          <cell r="L513" t="str">
            <v>F</v>
          </cell>
          <cell r="M513" t="str">
            <v>FULL-TIME EMPLOYEE.</v>
          </cell>
          <cell r="N513">
            <v>44</v>
          </cell>
          <cell r="O513" t="str">
            <v>41-50</v>
          </cell>
          <cell r="P513" t="str">
            <v>No</v>
          </cell>
          <cell r="Q513" t="str">
            <v>Asian Indian</v>
          </cell>
          <cell r="R513">
            <v>35</v>
          </cell>
          <cell r="S513">
            <v>39055</v>
          </cell>
          <cell r="U513">
            <v>1</v>
          </cell>
        </row>
        <row r="514">
          <cell r="A514" t="str">
            <v>C1180</v>
          </cell>
          <cell r="B514" t="str">
            <v>C</v>
          </cell>
          <cell r="C514" t="str">
            <v>Julian</v>
          </cell>
          <cell r="D514" t="str">
            <v>Frost</v>
          </cell>
          <cell r="E514" t="str">
            <v>Investment &amp; Regeneration Mgr</v>
          </cell>
          <cell r="F514" t="str">
            <v>Midlands</v>
          </cell>
          <cell r="G514" t="str">
            <v>South</v>
          </cell>
          <cell r="H514" t="str">
            <v>South (Technical)</v>
          </cell>
          <cell r="I514" t="str">
            <v>Corby</v>
          </cell>
          <cell r="J514">
            <v>44142</v>
          </cell>
          <cell r="K514" t="str">
            <v>Prof/Tech 3 Upper</v>
          </cell>
          <cell r="L514" t="str">
            <v>M</v>
          </cell>
          <cell r="M514" t="str">
            <v>FULL-TIME EMPLOYEE.</v>
          </cell>
          <cell r="N514">
            <v>44</v>
          </cell>
          <cell r="O514" t="str">
            <v>41-50</v>
          </cell>
          <cell r="P514" t="str">
            <v>No</v>
          </cell>
          <cell r="Q514" t="str">
            <v>White British</v>
          </cell>
          <cell r="R514">
            <v>36</v>
          </cell>
          <cell r="S514">
            <v>36529</v>
          </cell>
          <cell r="U514">
            <v>1</v>
          </cell>
        </row>
        <row r="515">
          <cell r="A515">
            <v>13033</v>
          </cell>
          <cell r="B515" t="str">
            <v>O</v>
          </cell>
          <cell r="C515" t="str">
            <v>Sue</v>
          </cell>
          <cell r="D515" t="str">
            <v>Finnimore</v>
          </cell>
          <cell r="E515" t="str">
            <v>Investment &amp; Regeneration Off</v>
          </cell>
          <cell r="F515" t="str">
            <v>South West</v>
          </cell>
          <cell r="G515" t="str">
            <v>South</v>
          </cell>
          <cell r="H515" t="str">
            <v>dummy</v>
          </cell>
          <cell r="I515" t="str">
            <v>Exeter</v>
          </cell>
          <cell r="J515">
            <v>13881</v>
          </cell>
          <cell r="K515" t="str">
            <v>Function Expert</v>
          </cell>
          <cell r="L515" t="str">
            <v>F</v>
          </cell>
          <cell r="M515" t="str">
            <v>PART-TIME EMPLOYEE.</v>
          </cell>
          <cell r="N515">
            <v>44</v>
          </cell>
          <cell r="O515" t="str">
            <v>41-50</v>
          </cell>
          <cell r="P515" t="str">
            <v>No</v>
          </cell>
          <cell r="Q515" t="str">
            <v>White British</v>
          </cell>
          <cell r="R515">
            <v>17.5</v>
          </cell>
          <cell r="S515">
            <v>32692</v>
          </cell>
          <cell r="U515">
            <v>0.5</v>
          </cell>
        </row>
        <row r="516">
          <cell r="A516">
            <v>16159</v>
          </cell>
          <cell r="B516" t="str">
            <v>O</v>
          </cell>
          <cell r="C516" t="str">
            <v>Lynn</v>
          </cell>
          <cell r="D516" t="str">
            <v>Sluman</v>
          </cell>
          <cell r="E516" t="str">
            <v>Secretary</v>
          </cell>
          <cell r="F516" t="str">
            <v>South West</v>
          </cell>
          <cell r="G516" t="str">
            <v>South</v>
          </cell>
          <cell r="H516" t="str">
            <v>dummy</v>
          </cell>
          <cell r="I516" t="str">
            <v>Exeter</v>
          </cell>
          <cell r="J516">
            <v>22053</v>
          </cell>
          <cell r="K516" t="str">
            <v>Key Support</v>
          </cell>
          <cell r="L516" t="str">
            <v>F</v>
          </cell>
          <cell r="M516" t="str">
            <v>FULL-TIME EMPLOYEE.</v>
          </cell>
          <cell r="N516">
            <v>44</v>
          </cell>
          <cell r="O516" t="str">
            <v>41-50</v>
          </cell>
          <cell r="P516" t="str">
            <v>No</v>
          </cell>
          <cell r="Q516" t="str">
            <v>White British</v>
          </cell>
          <cell r="R516">
            <v>35</v>
          </cell>
          <cell r="S516">
            <v>34106</v>
          </cell>
          <cell r="U516">
            <v>1</v>
          </cell>
          <cell r="V516">
            <v>15771</v>
          </cell>
          <cell r="W516">
            <v>23514</v>
          </cell>
        </row>
        <row r="517">
          <cell r="A517" t="str">
            <v>C0099</v>
          </cell>
          <cell r="B517" t="str">
            <v>H</v>
          </cell>
          <cell r="C517" t="str">
            <v>John</v>
          </cell>
          <cell r="D517" t="str">
            <v>Brown</v>
          </cell>
          <cell r="E517" t="str">
            <v>IT Service Desk Team Leader</v>
          </cell>
          <cell r="F517" t="str">
            <v>Fin &amp; Corp Services</v>
          </cell>
          <cell r="G517" t="str">
            <v>IT</v>
          </cell>
          <cell r="H517" t="str">
            <v>Service Desk &amp; Support</v>
          </cell>
          <cell r="I517" t="str">
            <v>Gateshead</v>
          </cell>
          <cell r="J517">
            <v>30450</v>
          </cell>
          <cell r="K517" t="str">
            <v>Prof/Tech</v>
          </cell>
          <cell r="L517" t="str">
            <v>M</v>
          </cell>
          <cell r="M517" t="str">
            <v>FULL-TIME EMPLOYEE.</v>
          </cell>
          <cell r="N517">
            <v>44</v>
          </cell>
          <cell r="O517" t="str">
            <v>41-50</v>
          </cell>
          <cell r="P517" t="str">
            <v>No</v>
          </cell>
          <cell r="Q517" t="str">
            <v>White British</v>
          </cell>
          <cell r="R517">
            <v>35</v>
          </cell>
          <cell r="S517">
            <v>35814</v>
          </cell>
          <cell r="U517">
            <v>1</v>
          </cell>
        </row>
        <row r="518">
          <cell r="A518" t="str">
            <v>H0219</v>
          </cell>
          <cell r="B518" t="str">
            <v>H</v>
          </cell>
          <cell r="C518" t="str">
            <v>Karen</v>
          </cell>
          <cell r="D518" t="str">
            <v>Anderson</v>
          </cell>
          <cell r="E518" t="str">
            <v>Strategy and Information Mgr</v>
          </cell>
          <cell r="F518" t="str">
            <v>North East &amp; Yorkshire</v>
          </cell>
          <cell r="G518" t="str">
            <v>Strategy Prog &amp; Perf</v>
          </cell>
          <cell r="H518" t="str">
            <v>dummy</v>
          </cell>
          <cell r="I518" t="str">
            <v>Gateshead</v>
          </cell>
          <cell r="J518">
            <v>50750</v>
          </cell>
          <cell r="K518" t="str">
            <v>Manager/Senior Prof/Tech</v>
          </cell>
          <cell r="L518" t="str">
            <v>F</v>
          </cell>
          <cell r="M518" t="str">
            <v>FULL-TIME EMPLOYEE.</v>
          </cell>
          <cell r="N518">
            <v>44</v>
          </cell>
          <cell r="O518" t="str">
            <v>41-50</v>
          </cell>
          <cell r="P518" t="str">
            <v>No</v>
          </cell>
          <cell r="Q518" t="str">
            <v>White British</v>
          </cell>
          <cell r="R518">
            <v>35</v>
          </cell>
          <cell r="S518">
            <v>40210</v>
          </cell>
          <cell r="U518">
            <v>1</v>
          </cell>
        </row>
        <row r="519">
          <cell r="A519" t="str">
            <v>H0307</v>
          </cell>
          <cell r="B519" t="str">
            <v>H</v>
          </cell>
          <cell r="C519" t="str">
            <v>Rita</v>
          </cell>
          <cell r="D519" t="str">
            <v>Hopper</v>
          </cell>
          <cell r="E519" t="str">
            <v>IT Service Support Officer</v>
          </cell>
          <cell r="F519" t="str">
            <v>Fin &amp; Corp Services</v>
          </cell>
          <cell r="G519" t="str">
            <v>IT</v>
          </cell>
          <cell r="H519" t="str">
            <v>Service Desk &amp; Support</v>
          </cell>
          <cell r="I519" t="str">
            <v>Gateshead</v>
          </cell>
          <cell r="J519">
            <v>20550</v>
          </cell>
          <cell r="K519" t="str">
            <v>Key Supt 2/Prof Trainees</v>
          </cell>
          <cell r="L519" t="str">
            <v>F</v>
          </cell>
          <cell r="M519" t="str">
            <v>FULL-TIME EMPLOYEE.</v>
          </cell>
          <cell r="N519">
            <v>44</v>
          </cell>
          <cell r="O519" t="str">
            <v>41-50</v>
          </cell>
          <cell r="P519" t="str">
            <v>No</v>
          </cell>
          <cell r="Q519" t="str">
            <v>White British</v>
          </cell>
          <cell r="R519">
            <v>35</v>
          </cell>
          <cell r="S519">
            <v>40280</v>
          </cell>
          <cell r="U519">
            <v>1</v>
          </cell>
          <cell r="V519">
            <v>20300</v>
          </cell>
          <cell r="W519">
            <v>30450</v>
          </cell>
        </row>
        <row r="520">
          <cell r="A520" t="str">
            <v>U0073</v>
          </cell>
          <cell r="B520" t="str">
            <v>U</v>
          </cell>
          <cell r="C520" t="str">
            <v>Malcolm</v>
          </cell>
          <cell r="D520" t="str">
            <v>Smith</v>
          </cell>
          <cell r="E520" t="str">
            <v>Network Analyst</v>
          </cell>
          <cell r="F520" t="str">
            <v>Fin &amp; Corp Services</v>
          </cell>
          <cell r="G520" t="str">
            <v>IT</v>
          </cell>
          <cell r="H520" t="str">
            <v>Infra &amp; Info Security</v>
          </cell>
          <cell r="I520" t="str">
            <v>Gateshead</v>
          </cell>
          <cell r="J520">
            <v>36776</v>
          </cell>
          <cell r="K520" t="str">
            <v>Prof/Tech 3 Middle</v>
          </cell>
          <cell r="L520" t="str">
            <v>M</v>
          </cell>
          <cell r="M520" t="str">
            <v>FULL-TIME EMPLOYEE.</v>
          </cell>
          <cell r="N520">
            <v>44</v>
          </cell>
          <cell r="O520" t="str">
            <v>41-50</v>
          </cell>
          <cell r="P520" t="str">
            <v>No</v>
          </cell>
          <cell r="Q520" t="str">
            <v>White British</v>
          </cell>
          <cell r="R520">
            <v>36</v>
          </cell>
          <cell r="S520">
            <v>34260</v>
          </cell>
          <cell r="U520">
            <v>1</v>
          </cell>
        </row>
        <row r="521">
          <cell r="A521" t="str">
            <v>U0126</v>
          </cell>
          <cell r="B521" t="str">
            <v>U</v>
          </cell>
          <cell r="C521" t="str">
            <v>Melanie</v>
          </cell>
          <cell r="D521" t="str">
            <v>Grumbley</v>
          </cell>
          <cell r="E521" t="str">
            <v>Finance Officer</v>
          </cell>
          <cell r="F521" t="str">
            <v>Fin &amp; Corp Services</v>
          </cell>
          <cell r="G521" t="str">
            <v>Finance</v>
          </cell>
          <cell r="H521" t="str">
            <v>Systems &amp; Support Servs</v>
          </cell>
          <cell r="I521" t="str">
            <v>Gateshead</v>
          </cell>
          <cell r="J521">
            <v>9978</v>
          </cell>
          <cell r="K521" t="str">
            <v>Admin 2 Lower</v>
          </cell>
          <cell r="L521" t="str">
            <v>F</v>
          </cell>
          <cell r="M521" t="str">
            <v>PART-TIME EMPLOYEE.</v>
          </cell>
          <cell r="N521">
            <v>44</v>
          </cell>
          <cell r="O521" t="str">
            <v>41-50</v>
          </cell>
          <cell r="P521" t="str">
            <v>No</v>
          </cell>
          <cell r="Q521" t="str">
            <v>White British</v>
          </cell>
          <cell r="R521">
            <v>18.75</v>
          </cell>
          <cell r="S521">
            <v>33644</v>
          </cell>
          <cell r="U521">
            <v>0.52</v>
          </cell>
        </row>
        <row r="522">
          <cell r="A522" t="str">
            <v>U1319</v>
          </cell>
          <cell r="B522" t="str">
            <v>U</v>
          </cell>
          <cell r="C522" t="str">
            <v>Ashley</v>
          </cell>
          <cell r="D522" t="str">
            <v>Thomason</v>
          </cell>
          <cell r="E522" t="str">
            <v>Facilities Manager</v>
          </cell>
          <cell r="F522" t="str">
            <v>Fin &amp; Corp Services</v>
          </cell>
          <cell r="G522" t="str">
            <v>Office Facilities</v>
          </cell>
          <cell r="H522" t="str">
            <v>Office Facilities</v>
          </cell>
          <cell r="I522" t="str">
            <v>Gateshead</v>
          </cell>
          <cell r="J522">
            <v>29431</v>
          </cell>
          <cell r="K522" t="str">
            <v>Admin 1 Middle</v>
          </cell>
          <cell r="L522" t="str">
            <v>M</v>
          </cell>
          <cell r="M522" t="str">
            <v>FULL-TIME EMPLOYEE.</v>
          </cell>
          <cell r="N522">
            <v>44</v>
          </cell>
          <cell r="O522" t="str">
            <v>41-50</v>
          </cell>
          <cell r="P522" t="str">
            <v>No</v>
          </cell>
          <cell r="Q522" t="str">
            <v>White British</v>
          </cell>
          <cell r="R522">
            <v>36</v>
          </cell>
          <cell r="S522">
            <v>37695</v>
          </cell>
          <cell r="U522">
            <v>1</v>
          </cell>
        </row>
        <row r="523">
          <cell r="A523" t="str">
            <v>U1428</v>
          </cell>
          <cell r="B523" t="str">
            <v>U</v>
          </cell>
          <cell r="C523" t="str">
            <v>Jane</v>
          </cell>
          <cell r="D523" t="str">
            <v>Castor</v>
          </cell>
          <cell r="E523" t="str">
            <v>Head of Finance and Performanc</v>
          </cell>
          <cell r="F523" t="str">
            <v>Fin &amp; Corp Services</v>
          </cell>
          <cell r="G523" t="str">
            <v>Finance and Performance</v>
          </cell>
          <cell r="H523" t="str">
            <v>dummy</v>
          </cell>
          <cell r="I523" t="str">
            <v>Gateshead</v>
          </cell>
          <cell r="J523">
            <v>91000</v>
          </cell>
          <cell r="K523" t="str">
            <v>Head of Function</v>
          </cell>
          <cell r="L523" t="str">
            <v>F</v>
          </cell>
          <cell r="M523" t="str">
            <v>FULL-TIME EMPLOYEE.</v>
          </cell>
          <cell r="N523">
            <v>44</v>
          </cell>
          <cell r="O523" t="str">
            <v>41-50</v>
          </cell>
          <cell r="P523" t="str">
            <v>No</v>
          </cell>
          <cell r="Q523" t="str">
            <v>White British</v>
          </cell>
          <cell r="R523">
            <v>35</v>
          </cell>
          <cell r="S523">
            <v>38200</v>
          </cell>
          <cell r="U523">
            <v>1</v>
          </cell>
          <cell r="V523">
            <v>81200</v>
          </cell>
          <cell r="W523">
            <v>101500</v>
          </cell>
        </row>
        <row r="524">
          <cell r="A524">
            <v>824</v>
          </cell>
          <cell r="B524" t="str">
            <v>H</v>
          </cell>
          <cell r="C524" t="str">
            <v>Jayne</v>
          </cell>
          <cell r="D524" t="str">
            <v>Crosse</v>
          </cell>
          <cell r="E524" t="str">
            <v>Head of Strat &amp; Ext Relations</v>
          </cell>
          <cell r="F524" t="str">
            <v>Programmes</v>
          </cell>
          <cell r="G524" t="str">
            <v>ASC Strat &amp; Performance</v>
          </cell>
          <cell r="H524" t="str">
            <v>dummy</v>
          </cell>
          <cell r="I524" t="str">
            <v>Leeds</v>
          </cell>
          <cell r="J524">
            <v>82662</v>
          </cell>
          <cell r="K524" t="str">
            <v>Head of Function</v>
          </cell>
          <cell r="L524" t="str">
            <v>F</v>
          </cell>
          <cell r="M524" t="str">
            <v>FULL-TIME EMPLOYEE.</v>
          </cell>
          <cell r="N524">
            <v>44</v>
          </cell>
          <cell r="O524" t="str">
            <v>41-50</v>
          </cell>
          <cell r="R524">
            <v>35</v>
          </cell>
          <cell r="S524">
            <v>39295</v>
          </cell>
          <cell r="U524">
            <v>1</v>
          </cell>
          <cell r="V524">
            <v>81200</v>
          </cell>
          <cell r="W524">
            <v>101500</v>
          </cell>
        </row>
        <row r="525">
          <cell r="A525" t="str">
            <v>H0248</v>
          </cell>
          <cell r="B525" t="str">
            <v>H</v>
          </cell>
          <cell r="C525" t="str">
            <v>Jayshree</v>
          </cell>
          <cell r="D525" t="str">
            <v>Patel</v>
          </cell>
          <cell r="E525" t="str">
            <v>Planning Manager</v>
          </cell>
          <cell r="F525" t="str">
            <v>Programmes</v>
          </cell>
          <cell r="G525" t="str">
            <v>ATLAS</v>
          </cell>
          <cell r="H525" t="str">
            <v>dummy</v>
          </cell>
          <cell r="I525" t="str">
            <v>Leeds</v>
          </cell>
          <cell r="J525">
            <v>48000</v>
          </cell>
          <cell r="K525" t="str">
            <v>Senior Prof/Tech</v>
          </cell>
          <cell r="L525" t="str">
            <v>F</v>
          </cell>
          <cell r="M525" t="str">
            <v>FULL-TIME EMPLOYEE.</v>
          </cell>
          <cell r="N525">
            <v>44</v>
          </cell>
          <cell r="O525" t="str">
            <v>41-50</v>
          </cell>
          <cell r="P525" t="str">
            <v>No</v>
          </cell>
          <cell r="Q525" t="str">
            <v>Asian Indian</v>
          </cell>
          <cell r="R525">
            <v>35</v>
          </cell>
          <cell r="S525">
            <v>40226</v>
          </cell>
          <cell r="U525">
            <v>1</v>
          </cell>
        </row>
        <row r="526">
          <cell r="A526">
            <v>20891</v>
          </cell>
          <cell r="B526" t="str">
            <v>H</v>
          </cell>
          <cell r="C526" t="str">
            <v>Andy</v>
          </cell>
          <cell r="D526" t="str">
            <v>Osivwemu</v>
          </cell>
          <cell r="E526" t="str">
            <v>Investment &amp; Regeneration Mgr</v>
          </cell>
          <cell r="F526" t="str">
            <v>North West</v>
          </cell>
          <cell r="G526" t="str">
            <v>Greater Manchester</v>
          </cell>
          <cell r="H526" t="str">
            <v>dummy</v>
          </cell>
          <cell r="I526" t="str">
            <v>Manchester</v>
          </cell>
          <cell r="J526">
            <v>41652</v>
          </cell>
          <cell r="K526" t="str">
            <v>Senior Prof/Tech</v>
          </cell>
          <cell r="L526" t="str">
            <v>M</v>
          </cell>
          <cell r="M526" t="str">
            <v>FULL-TIME EMPLOYEE.</v>
          </cell>
          <cell r="N526">
            <v>44</v>
          </cell>
          <cell r="O526" t="str">
            <v>41-50</v>
          </cell>
          <cell r="P526" t="str">
            <v>No</v>
          </cell>
          <cell r="Q526" t="str">
            <v>Black African</v>
          </cell>
          <cell r="R526">
            <v>35</v>
          </cell>
          <cell r="S526">
            <v>37998</v>
          </cell>
          <cell r="U526">
            <v>1</v>
          </cell>
        </row>
        <row r="527">
          <cell r="A527">
            <v>24447</v>
          </cell>
          <cell r="B527" t="str">
            <v>H</v>
          </cell>
          <cell r="C527" t="str">
            <v>Terri</v>
          </cell>
          <cell r="D527" t="str">
            <v>Farrow</v>
          </cell>
          <cell r="E527" t="str">
            <v>Area Manager</v>
          </cell>
          <cell r="F527" t="str">
            <v>North West</v>
          </cell>
          <cell r="G527" t="str">
            <v>Lancs/Cumbria</v>
          </cell>
          <cell r="H527" t="str">
            <v>dummy</v>
          </cell>
          <cell r="I527" t="str">
            <v>Manchester</v>
          </cell>
          <cell r="J527">
            <v>50750</v>
          </cell>
          <cell r="K527" t="str">
            <v>Team Leader</v>
          </cell>
          <cell r="L527" t="str">
            <v>F</v>
          </cell>
          <cell r="M527" t="str">
            <v>FULL-TIME EMPLOYEE.</v>
          </cell>
          <cell r="N527">
            <v>44</v>
          </cell>
          <cell r="O527" t="str">
            <v>41-50</v>
          </cell>
          <cell r="P527" t="str">
            <v>No</v>
          </cell>
          <cell r="Q527" t="str">
            <v>White British</v>
          </cell>
          <cell r="R527">
            <v>35</v>
          </cell>
          <cell r="S527">
            <v>38621</v>
          </cell>
          <cell r="U527">
            <v>1</v>
          </cell>
        </row>
        <row r="528">
          <cell r="A528" t="str">
            <v>U1422</v>
          </cell>
          <cell r="B528" t="str">
            <v>H</v>
          </cell>
          <cell r="C528" t="str">
            <v>Carl</v>
          </cell>
          <cell r="D528" t="str">
            <v>Moore</v>
          </cell>
          <cell r="E528" t="str">
            <v>Area Manager</v>
          </cell>
          <cell r="F528" t="str">
            <v>North West</v>
          </cell>
          <cell r="G528" t="str">
            <v>Greater Manchester</v>
          </cell>
          <cell r="H528" t="str">
            <v>dummy</v>
          </cell>
          <cell r="I528" t="str">
            <v>Manchester</v>
          </cell>
          <cell r="J528">
            <v>61240</v>
          </cell>
          <cell r="K528" t="str">
            <v>Team Leader</v>
          </cell>
          <cell r="L528" t="str">
            <v>M</v>
          </cell>
          <cell r="M528" t="str">
            <v>FULL-TIME EMPLOYEE.</v>
          </cell>
          <cell r="N528">
            <v>44</v>
          </cell>
          <cell r="O528" t="str">
            <v>41-50</v>
          </cell>
          <cell r="P528" t="str">
            <v>No</v>
          </cell>
          <cell r="Q528" t="str">
            <v>White British</v>
          </cell>
          <cell r="R528">
            <v>35</v>
          </cell>
          <cell r="S528">
            <v>38200</v>
          </cell>
          <cell r="U528">
            <v>1</v>
          </cell>
        </row>
        <row r="529">
          <cell r="A529">
            <v>14082</v>
          </cell>
          <cell r="B529" t="str">
            <v>H</v>
          </cell>
          <cell r="C529" t="str">
            <v>Graeme</v>
          </cell>
          <cell r="D529" t="str">
            <v>Hough</v>
          </cell>
          <cell r="E529" t="str">
            <v>Programme Delivery Manager</v>
          </cell>
          <cell r="F529" t="str">
            <v>Programmes</v>
          </cell>
          <cell r="G529" t="str">
            <v>Investment Programmes</v>
          </cell>
          <cell r="H529" t="str">
            <v>dummy</v>
          </cell>
          <cell r="I529" t="str">
            <v>Maple House</v>
          </cell>
          <cell r="J529">
            <v>53036.04</v>
          </cell>
          <cell r="K529" t="str">
            <v>Senior Prof/Tech Ldn</v>
          </cell>
          <cell r="L529" t="str">
            <v>M</v>
          </cell>
          <cell r="M529" t="str">
            <v>FULL-TIME EMPLOYEE.</v>
          </cell>
          <cell r="N529">
            <v>44</v>
          </cell>
          <cell r="O529" t="str">
            <v>41-50</v>
          </cell>
          <cell r="P529" t="str">
            <v>No</v>
          </cell>
          <cell r="Q529" t="str">
            <v>White British</v>
          </cell>
          <cell r="R529">
            <v>35</v>
          </cell>
          <cell r="S529">
            <v>33441</v>
          </cell>
          <cell r="U529">
            <v>1</v>
          </cell>
          <cell r="V529">
            <v>34104</v>
          </cell>
          <cell r="W529">
            <v>30450</v>
          </cell>
        </row>
        <row r="530">
          <cell r="A530">
            <v>27357</v>
          </cell>
          <cell r="B530" t="str">
            <v>O</v>
          </cell>
          <cell r="C530" t="str">
            <v>Agnes</v>
          </cell>
          <cell r="D530" t="str">
            <v>Ayekpa</v>
          </cell>
          <cell r="E530" t="str">
            <v>Secretariat/Procuremnt Adviser</v>
          </cell>
          <cell r="F530" t="str">
            <v>Fin &amp; Corp Services</v>
          </cell>
          <cell r="G530" t="str">
            <v>Corporate Secretariat</v>
          </cell>
          <cell r="H530" t="str">
            <v>dummy</v>
          </cell>
          <cell r="I530" t="str">
            <v>Maple House</v>
          </cell>
          <cell r="J530">
            <v>29938</v>
          </cell>
          <cell r="K530" t="str">
            <v>Function Expert</v>
          </cell>
          <cell r="L530" t="str">
            <v>F</v>
          </cell>
          <cell r="M530" t="str">
            <v>FULL-TIME EMPLOYEE.</v>
          </cell>
          <cell r="N530">
            <v>44</v>
          </cell>
          <cell r="O530" t="str">
            <v>41-50</v>
          </cell>
          <cell r="P530" t="str">
            <v>No</v>
          </cell>
          <cell r="Q530" t="str">
            <v>Black African</v>
          </cell>
          <cell r="R530">
            <v>35</v>
          </cell>
          <cell r="S530">
            <v>39143</v>
          </cell>
          <cell r="U530">
            <v>1</v>
          </cell>
        </row>
        <row r="531">
          <cell r="A531" t="str">
            <v>C1115</v>
          </cell>
          <cell r="B531" t="str">
            <v>C</v>
          </cell>
          <cell r="C531" t="str">
            <v>Margaret</v>
          </cell>
          <cell r="D531" t="str">
            <v>Connolly</v>
          </cell>
          <cell r="E531" t="str">
            <v>Secretary</v>
          </cell>
          <cell r="F531" t="str">
            <v>Fin &amp; Corp Services</v>
          </cell>
          <cell r="G531" t="str">
            <v>Legal Services</v>
          </cell>
          <cell r="H531" t="str">
            <v>dummy</v>
          </cell>
          <cell r="I531" t="str">
            <v>Maple House</v>
          </cell>
          <cell r="J531">
            <v>27030</v>
          </cell>
          <cell r="K531" t="str">
            <v>Admin 2 Lower (LDN)</v>
          </cell>
          <cell r="L531" t="str">
            <v>F</v>
          </cell>
          <cell r="M531" t="str">
            <v>FULL-TIME EMPLOYEE.</v>
          </cell>
          <cell r="N531">
            <v>44</v>
          </cell>
          <cell r="O531" t="str">
            <v>41-50</v>
          </cell>
          <cell r="P531" t="str">
            <v>No</v>
          </cell>
          <cell r="Q531" t="str">
            <v>White British</v>
          </cell>
          <cell r="R531">
            <v>36</v>
          </cell>
          <cell r="S531">
            <v>36069</v>
          </cell>
          <cell r="U531">
            <v>1</v>
          </cell>
        </row>
        <row r="532">
          <cell r="A532" t="str">
            <v>U1267</v>
          </cell>
          <cell r="B532" t="str">
            <v>U</v>
          </cell>
          <cell r="C532" t="str">
            <v>Paul</v>
          </cell>
          <cell r="D532" t="str">
            <v>McGivern</v>
          </cell>
          <cell r="E532" t="str">
            <v>Best Practice Manager</v>
          </cell>
          <cell r="F532" t="str">
            <v>Executive Office</v>
          </cell>
          <cell r="G532" t="str">
            <v>Strategy&amp;Sustainability</v>
          </cell>
          <cell r="H532" t="str">
            <v>Design &amp; Sustainability</v>
          </cell>
          <cell r="I532" t="str">
            <v>Maple House</v>
          </cell>
          <cell r="J532">
            <v>56143</v>
          </cell>
          <cell r="K532" t="str">
            <v>Prof/Tech 2 Middle (LDN)</v>
          </cell>
          <cell r="L532" t="str">
            <v>M</v>
          </cell>
          <cell r="M532" t="str">
            <v>FULL-TIME EMPLOYEE.</v>
          </cell>
          <cell r="N532">
            <v>44</v>
          </cell>
          <cell r="O532" t="str">
            <v>41-50</v>
          </cell>
          <cell r="P532" t="str">
            <v>No</v>
          </cell>
          <cell r="Q532" t="str">
            <v>White Irish</v>
          </cell>
          <cell r="R532">
            <v>36</v>
          </cell>
          <cell r="S532">
            <v>37357</v>
          </cell>
          <cell r="U532">
            <v>1</v>
          </cell>
        </row>
        <row r="533">
          <cell r="A533" t="str">
            <v>U1261</v>
          </cell>
          <cell r="B533" t="str">
            <v>U</v>
          </cell>
          <cell r="C533" t="str">
            <v>Mark</v>
          </cell>
          <cell r="D533" t="str">
            <v>Dabell</v>
          </cell>
          <cell r="E533" t="str">
            <v>Health &amp; Safety Manager</v>
          </cell>
          <cell r="F533" t="str">
            <v>Fin &amp; Corp Services</v>
          </cell>
          <cell r="G533" t="str">
            <v>Human Resources</v>
          </cell>
          <cell r="H533" t="str">
            <v>Health &amp; Safety</v>
          </cell>
          <cell r="I533" t="str">
            <v>Milton Keynes</v>
          </cell>
          <cell r="J533">
            <v>53075</v>
          </cell>
          <cell r="K533" t="str">
            <v>Prof/Tech 2 Upper</v>
          </cell>
          <cell r="L533" t="str">
            <v>M</v>
          </cell>
          <cell r="M533" t="str">
            <v>FULL-TIME EMPLOYEE.</v>
          </cell>
          <cell r="N533">
            <v>44</v>
          </cell>
          <cell r="O533" t="str">
            <v>41-50</v>
          </cell>
          <cell r="P533" t="str">
            <v>No</v>
          </cell>
          <cell r="Q533" t="str">
            <v>White British</v>
          </cell>
          <cell r="R533">
            <v>36</v>
          </cell>
          <cell r="S533">
            <v>37326</v>
          </cell>
          <cell r="U533">
            <v>1</v>
          </cell>
        </row>
        <row r="534">
          <cell r="A534" t="str">
            <v>U1305</v>
          </cell>
          <cell r="B534" t="str">
            <v>U</v>
          </cell>
          <cell r="C534" t="str">
            <v>Ian</v>
          </cell>
          <cell r="D534" t="str">
            <v>Duncan</v>
          </cell>
          <cell r="E534" t="str">
            <v>Investment &amp; Regeneration Mgr</v>
          </cell>
          <cell r="F534" t="str">
            <v>Programmes</v>
          </cell>
          <cell r="G534" t="str">
            <v>MK Projects</v>
          </cell>
          <cell r="H534" t="str">
            <v>Disposals</v>
          </cell>
          <cell r="I534" t="str">
            <v>Milton Keynes</v>
          </cell>
          <cell r="J534">
            <v>45051</v>
          </cell>
          <cell r="K534" t="str">
            <v>Prof/Tech 3 Upper</v>
          </cell>
          <cell r="L534" t="str">
            <v>M</v>
          </cell>
          <cell r="M534" t="str">
            <v>FULL-TIME EMPLOYEE.</v>
          </cell>
          <cell r="N534">
            <v>44</v>
          </cell>
          <cell r="O534" t="str">
            <v>41-50</v>
          </cell>
          <cell r="P534" t="str">
            <v>No</v>
          </cell>
          <cell r="Q534" t="str">
            <v>White British</v>
          </cell>
          <cell r="R534">
            <v>36</v>
          </cell>
          <cell r="S534">
            <v>37592</v>
          </cell>
          <cell r="U534">
            <v>1</v>
          </cell>
          <cell r="V534">
            <v>35927</v>
          </cell>
          <cell r="W534">
            <v>43489</v>
          </cell>
        </row>
        <row r="535">
          <cell r="A535">
            <v>11263</v>
          </cell>
          <cell r="B535" t="str">
            <v>O</v>
          </cell>
          <cell r="C535" t="str">
            <v>Helen</v>
          </cell>
          <cell r="D535" t="str">
            <v>Adejumo</v>
          </cell>
          <cell r="E535" t="str">
            <v>Secretary</v>
          </cell>
          <cell r="F535" t="str">
            <v>London</v>
          </cell>
          <cell r="G535" t="str">
            <v>North</v>
          </cell>
          <cell r="H535" t="str">
            <v>dummy</v>
          </cell>
          <cell r="I535" t="str">
            <v>Palestra</v>
          </cell>
          <cell r="J535">
            <v>17329</v>
          </cell>
          <cell r="K535" t="str">
            <v>Key Support</v>
          </cell>
          <cell r="L535" t="str">
            <v>F</v>
          </cell>
          <cell r="M535" t="str">
            <v>PART-TIME EMPLOYEE.</v>
          </cell>
          <cell r="N535">
            <v>44</v>
          </cell>
          <cell r="O535" t="str">
            <v>41-50</v>
          </cell>
          <cell r="P535" t="str">
            <v>No</v>
          </cell>
          <cell r="Q535" t="str">
            <v>Black Caribbean</v>
          </cell>
          <cell r="R535">
            <v>27.5</v>
          </cell>
          <cell r="S535">
            <v>31656</v>
          </cell>
          <cell r="U535">
            <v>0.78</v>
          </cell>
        </row>
        <row r="536">
          <cell r="A536">
            <v>11684</v>
          </cell>
          <cell r="B536" t="str">
            <v>O</v>
          </cell>
          <cell r="C536" t="str">
            <v>Anne-Marie</v>
          </cell>
          <cell r="D536" t="str">
            <v>Bennett</v>
          </cell>
          <cell r="E536" t="str">
            <v>Investment &amp; Regeneration Off</v>
          </cell>
          <cell r="F536" t="str">
            <v>London</v>
          </cell>
          <cell r="G536" t="str">
            <v>South West</v>
          </cell>
          <cell r="H536" t="str">
            <v>dummy</v>
          </cell>
          <cell r="I536" t="str">
            <v>Palestra</v>
          </cell>
          <cell r="J536">
            <v>27760</v>
          </cell>
          <cell r="K536" t="str">
            <v>Function Expert</v>
          </cell>
          <cell r="L536" t="str">
            <v>F</v>
          </cell>
          <cell r="M536" t="str">
            <v>FULL-TIME EMPLOYEE.</v>
          </cell>
          <cell r="N536">
            <v>44</v>
          </cell>
          <cell r="O536" t="str">
            <v>41-50</v>
          </cell>
          <cell r="P536" t="str">
            <v>No</v>
          </cell>
          <cell r="Q536" t="str">
            <v>Other Ethnic Group</v>
          </cell>
          <cell r="R536">
            <v>35</v>
          </cell>
          <cell r="S536">
            <v>32251</v>
          </cell>
          <cell r="U536">
            <v>1</v>
          </cell>
        </row>
        <row r="537">
          <cell r="A537">
            <v>21403</v>
          </cell>
          <cell r="B537" t="str">
            <v>O</v>
          </cell>
          <cell r="C537" t="str">
            <v>Jeff</v>
          </cell>
          <cell r="D537" t="str">
            <v>Stratton</v>
          </cell>
          <cell r="E537" t="str">
            <v>Investment &amp; Regeneration Mgr</v>
          </cell>
          <cell r="F537" t="str">
            <v>London</v>
          </cell>
          <cell r="G537" t="str">
            <v>South West</v>
          </cell>
          <cell r="H537" t="str">
            <v>dummy</v>
          </cell>
          <cell r="I537" t="str">
            <v>Palestra</v>
          </cell>
          <cell r="J537">
            <v>29877</v>
          </cell>
          <cell r="K537" t="str">
            <v>Function Expert</v>
          </cell>
          <cell r="L537" t="str">
            <v>M</v>
          </cell>
          <cell r="M537" t="str">
            <v>FULL-TIME EMPLOYEE.</v>
          </cell>
          <cell r="N537">
            <v>44</v>
          </cell>
          <cell r="O537" t="str">
            <v>41-50</v>
          </cell>
          <cell r="P537" t="str">
            <v>No</v>
          </cell>
          <cell r="Q537" t="str">
            <v>White British</v>
          </cell>
          <cell r="R537">
            <v>35</v>
          </cell>
          <cell r="S537">
            <v>38012</v>
          </cell>
          <cell r="U537">
            <v>1</v>
          </cell>
          <cell r="V537">
            <v>23568</v>
          </cell>
          <cell r="W537">
            <v>37981</v>
          </cell>
        </row>
        <row r="538">
          <cell r="A538" t="str">
            <v>H0277</v>
          </cell>
          <cell r="B538" t="str">
            <v>H</v>
          </cell>
          <cell r="C538" t="str">
            <v>Helen</v>
          </cell>
          <cell r="D538" t="str">
            <v>Burton</v>
          </cell>
          <cell r="E538" t="str">
            <v>Area Manager</v>
          </cell>
          <cell r="F538" t="str">
            <v>East &amp; South East</v>
          </cell>
          <cell r="G538" t="str">
            <v>Central</v>
          </cell>
          <cell r="H538" t="str">
            <v>dummy</v>
          </cell>
          <cell r="I538" t="str">
            <v>Reading</v>
          </cell>
          <cell r="J538">
            <v>57000</v>
          </cell>
          <cell r="K538" t="str">
            <v>Team Leader</v>
          </cell>
          <cell r="L538" t="str">
            <v>F</v>
          </cell>
          <cell r="M538" t="str">
            <v>FULL-TIME EMPLOYEE.</v>
          </cell>
          <cell r="N538">
            <v>44</v>
          </cell>
          <cell r="O538" t="str">
            <v>41-50</v>
          </cell>
          <cell r="P538" t="str">
            <v>No</v>
          </cell>
          <cell r="Q538" t="str">
            <v>White British</v>
          </cell>
          <cell r="R538">
            <v>35</v>
          </cell>
          <cell r="S538">
            <v>40252</v>
          </cell>
          <cell r="U538">
            <v>1</v>
          </cell>
          <cell r="V538">
            <v>50750</v>
          </cell>
          <cell r="W538">
            <v>71050</v>
          </cell>
        </row>
        <row r="539">
          <cell r="A539" t="str">
            <v>C0119</v>
          </cell>
          <cell r="B539" t="str">
            <v>C</v>
          </cell>
          <cell r="C539" t="str">
            <v>Anthony</v>
          </cell>
          <cell r="D539" t="str">
            <v>Horrigan</v>
          </cell>
          <cell r="E539" t="str">
            <v>GIS Manager</v>
          </cell>
          <cell r="F539" t="str">
            <v>Programmes</v>
          </cell>
          <cell r="G539" t="str">
            <v>Spatial Analysis</v>
          </cell>
          <cell r="H539" t="str">
            <v>Economics &amp; Spatial Anal</v>
          </cell>
          <cell r="I539" t="str">
            <v>Warrington</v>
          </cell>
          <cell r="J539">
            <v>32373</v>
          </cell>
          <cell r="K539" t="str">
            <v>Prof/Tech 3 Lower</v>
          </cell>
          <cell r="L539" t="str">
            <v>M</v>
          </cell>
          <cell r="M539" t="str">
            <v>FULL-TIME EMPLOYEE.</v>
          </cell>
          <cell r="N539">
            <v>44</v>
          </cell>
          <cell r="O539" t="str">
            <v>41-50</v>
          </cell>
          <cell r="P539" t="str">
            <v>No</v>
          </cell>
          <cell r="Q539" t="str">
            <v>White British</v>
          </cell>
          <cell r="R539">
            <v>36</v>
          </cell>
          <cell r="S539">
            <v>33574</v>
          </cell>
          <cell r="U539">
            <v>1</v>
          </cell>
          <cell r="V539">
            <v>26349</v>
          </cell>
          <cell r="W539">
            <v>31894</v>
          </cell>
        </row>
        <row r="540">
          <cell r="A540" t="str">
            <v>U1169</v>
          </cell>
          <cell r="B540" t="str">
            <v>U</v>
          </cell>
          <cell r="C540" t="str">
            <v>Suzanne</v>
          </cell>
          <cell r="D540" t="str">
            <v>Keenan</v>
          </cell>
          <cell r="E540" t="str">
            <v>Manager</v>
          </cell>
          <cell r="F540" t="str">
            <v>Programmes</v>
          </cell>
          <cell r="G540" t="str">
            <v>Programmes</v>
          </cell>
          <cell r="H540" t="str">
            <v>Coalfields/LSP/Comm Vent</v>
          </cell>
          <cell r="I540" t="str">
            <v>Warrington</v>
          </cell>
          <cell r="J540">
            <v>52055</v>
          </cell>
          <cell r="K540" t="str">
            <v>Prof/Tech 2 Upper</v>
          </cell>
          <cell r="L540" t="str">
            <v>F</v>
          </cell>
          <cell r="M540" t="str">
            <v>FULL-TIME EMPLOYEE.</v>
          </cell>
          <cell r="N540">
            <v>44</v>
          </cell>
          <cell r="O540" t="str">
            <v>41-50</v>
          </cell>
          <cell r="P540" t="str">
            <v>No</v>
          </cell>
          <cell r="Q540" t="str">
            <v>White British</v>
          </cell>
          <cell r="R540">
            <v>36</v>
          </cell>
          <cell r="S540">
            <v>36732</v>
          </cell>
          <cell r="U540">
            <v>1</v>
          </cell>
        </row>
        <row r="541">
          <cell r="A541" t="str">
            <v>U1257</v>
          </cell>
          <cell r="B541" t="str">
            <v>U</v>
          </cell>
          <cell r="C541" t="str">
            <v>Vicky</v>
          </cell>
          <cell r="D541" t="str">
            <v>Havard</v>
          </cell>
          <cell r="E541" t="str">
            <v>Senior Professional - SPSL</v>
          </cell>
          <cell r="F541" t="str">
            <v>Programmes</v>
          </cell>
          <cell r="G541" t="str">
            <v>Programmes</v>
          </cell>
          <cell r="H541" t="str">
            <v>SPSL, URCS, Growth</v>
          </cell>
          <cell r="I541" t="str">
            <v>Warrington</v>
          </cell>
          <cell r="J541">
            <v>65492</v>
          </cell>
          <cell r="K541" t="str">
            <v>Management 2 Upper</v>
          </cell>
          <cell r="L541" t="str">
            <v>F</v>
          </cell>
          <cell r="M541" t="str">
            <v>FULL-TIME EMPLOYEE.</v>
          </cell>
          <cell r="N541">
            <v>44</v>
          </cell>
          <cell r="O541" t="str">
            <v>41-50</v>
          </cell>
          <cell r="P541" t="str">
            <v>No</v>
          </cell>
          <cell r="Q541" t="str">
            <v>White British</v>
          </cell>
          <cell r="R541">
            <v>36</v>
          </cell>
          <cell r="S541">
            <v>37288</v>
          </cell>
          <cell r="U541">
            <v>1</v>
          </cell>
        </row>
        <row r="542">
          <cell r="A542" t="str">
            <v>U1384</v>
          </cell>
          <cell r="B542" t="str">
            <v>U</v>
          </cell>
          <cell r="C542" t="str">
            <v>Mark</v>
          </cell>
          <cell r="D542" t="str">
            <v>Griffiths</v>
          </cell>
          <cell r="E542" t="str">
            <v>Head of AMES</v>
          </cell>
          <cell r="F542" t="str">
            <v>Programmes</v>
          </cell>
          <cell r="G542" t="str">
            <v>Asset Management</v>
          </cell>
          <cell r="H542" t="str">
            <v>dummy</v>
          </cell>
          <cell r="I542" t="str">
            <v>Warrington</v>
          </cell>
          <cell r="J542">
            <v>76428</v>
          </cell>
          <cell r="K542" t="str">
            <v>Management 1 Lower</v>
          </cell>
          <cell r="L542" t="str">
            <v>M</v>
          </cell>
          <cell r="M542" t="str">
            <v>FULL-TIME EMPLOYEE.</v>
          </cell>
          <cell r="N542">
            <v>44</v>
          </cell>
          <cell r="O542" t="str">
            <v>41-50</v>
          </cell>
          <cell r="P542" t="str">
            <v>No</v>
          </cell>
          <cell r="Q542" t="str">
            <v>White British</v>
          </cell>
          <cell r="R542">
            <v>36</v>
          </cell>
          <cell r="S542">
            <v>38131</v>
          </cell>
          <cell r="U542">
            <v>1</v>
          </cell>
        </row>
        <row r="543">
          <cell r="A543" t="str">
            <v>U1842</v>
          </cell>
          <cell r="B543" t="str">
            <v>H</v>
          </cell>
          <cell r="C543" t="str">
            <v>Kay</v>
          </cell>
          <cell r="D543" t="str">
            <v>Stoll</v>
          </cell>
          <cell r="E543" t="str">
            <v>PLI Support Officer</v>
          </cell>
          <cell r="F543" t="str">
            <v>Executive Office</v>
          </cell>
          <cell r="G543" t="str">
            <v>Strategy&amp;Sustainability</v>
          </cell>
          <cell r="H543" t="str">
            <v>Design &amp; Sustainability</v>
          </cell>
          <cell r="I543" t="str">
            <v>Warrington</v>
          </cell>
          <cell r="J543">
            <v>16440</v>
          </cell>
          <cell r="K543" t="str">
            <v>Admin</v>
          </cell>
          <cell r="L543" t="str">
            <v>F</v>
          </cell>
          <cell r="M543" t="str">
            <v>Fixed Term Part Time</v>
          </cell>
          <cell r="N543">
            <v>44</v>
          </cell>
          <cell r="O543" t="str">
            <v>41-50</v>
          </cell>
          <cell r="P543" t="str">
            <v>No</v>
          </cell>
          <cell r="Q543" t="str">
            <v>White British</v>
          </cell>
          <cell r="R543">
            <v>28</v>
          </cell>
          <cell r="S543">
            <v>39755</v>
          </cell>
          <cell r="U543">
            <v>0.8</v>
          </cell>
        </row>
        <row r="544">
          <cell r="A544" t="str">
            <v>U1538</v>
          </cell>
          <cell r="B544" t="str">
            <v>H</v>
          </cell>
          <cell r="C544" t="str">
            <v>Maria</v>
          </cell>
          <cell r="D544" t="str">
            <v>Rollings</v>
          </cell>
          <cell r="E544" t="str">
            <v>Investment &amp; Regeneration Off</v>
          </cell>
          <cell r="F544" t="str">
            <v>East &amp; South East</v>
          </cell>
          <cell r="G544" t="str">
            <v>East</v>
          </cell>
          <cell r="H544" t="str">
            <v>dummy</v>
          </cell>
          <cell r="I544" t="str">
            <v>Ashford</v>
          </cell>
          <cell r="J544">
            <v>21500</v>
          </cell>
          <cell r="K544" t="str">
            <v>Key Supt 2/Prof Trainees</v>
          </cell>
          <cell r="L544" t="str">
            <v>F</v>
          </cell>
          <cell r="M544" t="str">
            <v>FULL-TIME EMPLOYEE.</v>
          </cell>
          <cell r="N544">
            <v>45</v>
          </cell>
          <cell r="O544" t="str">
            <v>41-50</v>
          </cell>
          <cell r="P544" t="str">
            <v>No</v>
          </cell>
          <cell r="Q544" t="str">
            <v>White British</v>
          </cell>
          <cell r="R544">
            <v>35</v>
          </cell>
          <cell r="S544">
            <v>38460</v>
          </cell>
          <cell r="U544">
            <v>1</v>
          </cell>
        </row>
        <row r="545">
          <cell r="A545">
            <v>11989</v>
          </cell>
          <cell r="B545" t="str">
            <v>O</v>
          </cell>
          <cell r="C545" t="str">
            <v>Tina</v>
          </cell>
          <cell r="D545" t="str">
            <v>Birch</v>
          </cell>
          <cell r="E545" t="str">
            <v>Investment &amp; Regeneration Off</v>
          </cell>
          <cell r="F545" t="str">
            <v>Midlands</v>
          </cell>
          <cell r="G545" t="str">
            <v>Strategy Prog &amp; Perf</v>
          </cell>
          <cell r="H545" t="str">
            <v>dummy</v>
          </cell>
          <cell r="I545" t="str">
            <v>Birmingham</v>
          </cell>
          <cell r="J545">
            <v>26358</v>
          </cell>
          <cell r="K545" t="str">
            <v>Function Expert</v>
          </cell>
          <cell r="L545" t="str">
            <v>F</v>
          </cell>
          <cell r="M545" t="str">
            <v>FULL-TIME EMPLOYEE.</v>
          </cell>
          <cell r="N545">
            <v>45</v>
          </cell>
          <cell r="O545" t="str">
            <v>41-50</v>
          </cell>
          <cell r="P545" t="str">
            <v>No</v>
          </cell>
          <cell r="Q545" t="str">
            <v>Other White Background</v>
          </cell>
          <cell r="R545">
            <v>35</v>
          </cell>
          <cell r="S545">
            <v>32573</v>
          </cell>
          <cell r="U545">
            <v>1</v>
          </cell>
        </row>
        <row r="546">
          <cell r="A546">
            <v>13060</v>
          </cell>
          <cell r="B546" t="str">
            <v>O</v>
          </cell>
          <cell r="C546" t="str">
            <v>Pete</v>
          </cell>
          <cell r="D546" t="str">
            <v>Bebb</v>
          </cell>
          <cell r="E546" t="str">
            <v>Investment &amp; Regeneration Off</v>
          </cell>
          <cell r="F546" t="str">
            <v>Midlands</v>
          </cell>
          <cell r="G546" t="str">
            <v>Strategy Prog &amp; Perf</v>
          </cell>
          <cell r="H546" t="str">
            <v>dummy</v>
          </cell>
          <cell r="I546" t="str">
            <v>Birmingham</v>
          </cell>
          <cell r="J546">
            <v>26414</v>
          </cell>
          <cell r="K546" t="str">
            <v>Function Expert</v>
          </cell>
          <cell r="L546" t="str">
            <v>M</v>
          </cell>
          <cell r="M546" t="str">
            <v>FULL-TIME EMPLOYEE.</v>
          </cell>
          <cell r="N546">
            <v>45</v>
          </cell>
          <cell r="O546" t="str">
            <v>41-50</v>
          </cell>
          <cell r="P546" t="str">
            <v>No</v>
          </cell>
          <cell r="Q546" t="str">
            <v>White British</v>
          </cell>
          <cell r="R546">
            <v>35</v>
          </cell>
          <cell r="S546">
            <v>32734</v>
          </cell>
          <cell r="U546">
            <v>1</v>
          </cell>
        </row>
        <row r="547">
          <cell r="A547" t="str">
            <v>H0158</v>
          </cell>
          <cell r="B547" t="str">
            <v>H</v>
          </cell>
          <cell r="C547" t="str">
            <v>Robert</v>
          </cell>
          <cell r="D547" t="str">
            <v>Moore</v>
          </cell>
          <cell r="E547" t="str">
            <v>Area Manager</v>
          </cell>
          <cell r="F547" t="str">
            <v>East &amp; South East</v>
          </cell>
          <cell r="G547" t="str">
            <v>East</v>
          </cell>
          <cell r="H547" t="str">
            <v>dummy</v>
          </cell>
          <cell r="I547" t="str">
            <v>Cambridge</v>
          </cell>
          <cell r="J547">
            <v>50750</v>
          </cell>
          <cell r="K547" t="str">
            <v>Team Leader</v>
          </cell>
          <cell r="L547" t="str">
            <v>M</v>
          </cell>
          <cell r="M547" t="str">
            <v>FULL-TIME EMPLOYEE.</v>
          </cell>
          <cell r="N547">
            <v>45</v>
          </cell>
          <cell r="O547" t="str">
            <v>41-50</v>
          </cell>
          <cell r="P547" t="str">
            <v>No</v>
          </cell>
          <cell r="Q547" t="str">
            <v>White British</v>
          </cell>
          <cell r="R547">
            <v>35</v>
          </cell>
          <cell r="S547">
            <v>40148</v>
          </cell>
          <cell r="U547">
            <v>1</v>
          </cell>
        </row>
        <row r="548">
          <cell r="A548" t="str">
            <v>H0254</v>
          </cell>
          <cell r="B548" t="str">
            <v>H</v>
          </cell>
          <cell r="C548" t="str">
            <v>Carole</v>
          </cell>
          <cell r="D548" t="str">
            <v>Hardick</v>
          </cell>
          <cell r="E548" t="str">
            <v>Strategy &amp; Information Manager</v>
          </cell>
          <cell r="F548" t="str">
            <v>East &amp; South East</v>
          </cell>
          <cell r="G548" t="str">
            <v>Strategy Prog &amp; Perf</v>
          </cell>
          <cell r="H548" t="str">
            <v>dummy</v>
          </cell>
          <cell r="I548" t="str">
            <v>Cambridge</v>
          </cell>
          <cell r="J548">
            <v>20300</v>
          </cell>
          <cell r="K548" t="str">
            <v>Manager/Senior Prof/Tech</v>
          </cell>
          <cell r="L548" t="str">
            <v>F</v>
          </cell>
          <cell r="M548" t="str">
            <v>PART-TIME EMPLOYEE.</v>
          </cell>
          <cell r="N548">
            <v>45</v>
          </cell>
          <cell r="O548" t="str">
            <v>41-50</v>
          </cell>
          <cell r="P548" t="str">
            <v>No</v>
          </cell>
          <cell r="Q548" t="str">
            <v>White British</v>
          </cell>
          <cell r="R548">
            <v>17.5</v>
          </cell>
          <cell r="S548">
            <v>40238</v>
          </cell>
          <cell r="U548">
            <v>0.5</v>
          </cell>
        </row>
        <row r="549">
          <cell r="A549" t="str">
            <v>H0324</v>
          </cell>
          <cell r="B549" t="str">
            <v>H</v>
          </cell>
          <cell r="C549" t="str">
            <v>Guy</v>
          </cell>
          <cell r="D549" t="str">
            <v>Sedgwick</v>
          </cell>
          <cell r="E549" t="str">
            <v>Investment &amp; Regeneration Mgr</v>
          </cell>
          <cell r="F549" t="str">
            <v>Midlands</v>
          </cell>
          <cell r="G549" t="str">
            <v>South</v>
          </cell>
          <cell r="H549" t="str">
            <v>West &amp; Nth N'hants</v>
          </cell>
          <cell r="I549" t="str">
            <v>Corby</v>
          </cell>
          <cell r="J549">
            <v>45000</v>
          </cell>
          <cell r="K549" t="str">
            <v>Senior Prof/Tech</v>
          </cell>
          <cell r="L549" t="str">
            <v>M</v>
          </cell>
          <cell r="M549" t="str">
            <v>FULL-TIME EMPLOYEE.</v>
          </cell>
          <cell r="N549">
            <v>45</v>
          </cell>
          <cell r="O549" t="str">
            <v>41-50</v>
          </cell>
          <cell r="Q549" t="str">
            <v>White British</v>
          </cell>
          <cell r="R549">
            <v>35</v>
          </cell>
          <cell r="S549">
            <v>40322</v>
          </cell>
          <cell r="U549">
            <v>1</v>
          </cell>
        </row>
        <row r="550">
          <cell r="A550" t="str">
            <v>U0110</v>
          </cell>
          <cell r="B550" t="str">
            <v>U</v>
          </cell>
          <cell r="C550" t="str">
            <v>Gillian</v>
          </cell>
          <cell r="D550" t="str">
            <v>Gallagher</v>
          </cell>
          <cell r="E550" t="str">
            <v>Senior Finance Officer</v>
          </cell>
          <cell r="F550" t="str">
            <v>Fin &amp; Corp Services</v>
          </cell>
          <cell r="G550" t="str">
            <v>Finance</v>
          </cell>
          <cell r="H550" t="str">
            <v>Systems &amp; Support Servs</v>
          </cell>
          <cell r="I550" t="str">
            <v>Gateshead</v>
          </cell>
          <cell r="J550">
            <v>14716</v>
          </cell>
          <cell r="K550" t="str">
            <v>Admin 2 Upper</v>
          </cell>
          <cell r="L550" t="str">
            <v>F</v>
          </cell>
          <cell r="M550" t="str">
            <v>PART-TIME EMPLOYEE.</v>
          </cell>
          <cell r="N550">
            <v>45</v>
          </cell>
          <cell r="O550" t="str">
            <v>41-50</v>
          </cell>
          <cell r="P550" t="str">
            <v>No</v>
          </cell>
          <cell r="Q550" t="str">
            <v>White British</v>
          </cell>
          <cell r="R550">
            <v>22.5</v>
          </cell>
          <cell r="S550">
            <v>31236</v>
          </cell>
          <cell r="U550">
            <v>0.62</v>
          </cell>
        </row>
        <row r="551">
          <cell r="A551">
            <v>28510</v>
          </cell>
          <cell r="B551" t="str">
            <v>H</v>
          </cell>
          <cell r="C551" t="str">
            <v>Naz</v>
          </cell>
          <cell r="D551" t="str">
            <v>Parkar</v>
          </cell>
          <cell r="E551" t="str">
            <v>Head of Area</v>
          </cell>
          <cell r="F551" t="str">
            <v>North East &amp; Yorkshire</v>
          </cell>
          <cell r="G551" t="str">
            <v>West/North</v>
          </cell>
          <cell r="H551" t="str">
            <v>dummy</v>
          </cell>
          <cell r="I551" t="str">
            <v>Leeds</v>
          </cell>
          <cell r="J551">
            <v>71050</v>
          </cell>
          <cell r="K551" t="str">
            <v>Head of Area</v>
          </cell>
          <cell r="L551" t="str">
            <v>M</v>
          </cell>
          <cell r="M551" t="str">
            <v>FULL-TIME EMPLOYEE.</v>
          </cell>
          <cell r="N551">
            <v>45</v>
          </cell>
          <cell r="O551" t="str">
            <v>41-50</v>
          </cell>
          <cell r="P551" t="str">
            <v>No</v>
          </cell>
          <cell r="Q551" t="str">
            <v>Asian Indian</v>
          </cell>
          <cell r="R551">
            <v>35</v>
          </cell>
          <cell r="S551">
            <v>39706</v>
          </cell>
          <cell r="U551">
            <v>1</v>
          </cell>
          <cell r="V551">
            <v>71050</v>
          </cell>
          <cell r="W551">
            <v>91350</v>
          </cell>
        </row>
        <row r="552">
          <cell r="A552">
            <v>58</v>
          </cell>
          <cell r="B552" t="str">
            <v>H</v>
          </cell>
          <cell r="C552" t="str">
            <v>Heather</v>
          </cell>
          <cell r="D552" t="str">
            <v>Darkin</v>
          </cell>
          <cell r="E552" t="str">
            <v>Finance Manager</v>
          </cell>
          <cell r="F552" t="str">
            <v>Programmes</v>
          </cell>
          <cell r="G552" t="str">
            <v>ASC Operations</v>
          </cell>
          <cell r="H552" t="str">
            <v>dummy</v>
          </cell>
          <cell r="I552" t="str">
            <v>Leeds</v>
          </cell>
          <cell r="J552">
            <v>54452</v>
          </cell>
          <cell r="K552" t="str">
            <v>Manager/Senior Prof/Tech</v>
          </cell>
          <cell r="L552" t="str">
            <v>F</v>
          </cell>
          <cell r="M552" t="str">
            <v>FULL-TIME EMPLOYEE.</v>
          </cell>
          <cell r="N552">
            <v>45</v>
          </cell>
          <cell r="O552" t="str">
            <v>41-50</v>
          </cell>
          <cell r="P552" t="str">
            <v>No</v>
          </cell>
          <cell r="Q552" t="str">
            <v>White British</v>
          </cell>
          <cell r="R552">
            <v>35</v>
          </cell>
          <cell r="S552">
            <v>37104</v>
          </cell>
          <cell r="U552">
            <v>1</v>
          </cell>
        </row>
        <row r="553">
          <cell r="A553">
            <v>11759</v>
          </cell>
          <cell r="B553" t="str">
            <v>O</v>
          </cell>
          <cell r="C553" t="str">
            <v>Zahida</v>
          </cell>
          <cell r="D553" t="str">
            <v>Shadi</v>
          </cell>
          <cell r="E553" t="str">
            <v>Investment &amp; Regeneration Off</v>
          </cell>
          <cell r="F553" t="str">
            <v>North West</v>
          </cell>
          <cell r="G553" t="str">
            <v>Merseyside/Cheshire</v>
          </cell>
          <cell r="H553" t="str">
            <v>Outer Merseyside</v>
          </cell>
          <cell r="I553" t="str">
            <v>Manchester</v>
          </cell>
          <cell r="J553">
            <v>26358</v>
          </cell>
          <cell r="K553" t="str">
            <v>Function Expert</v>
          </cell>
          <cell r="L553" t="str">
            <v>F</v>
          </cell>
          <cell r="M553" t="str">
            <v>FULL-TIME EMPLOYEE.</v>
          </cell>
          <cell r="N553">
            <v>45</v>
          </cell>
          <cell r="O553" t="str">
            <v>41-50</v>
          </cell>
          <cell r="Q553" t="str">
            <v>Asian Pakistani</v>
          </cell>
          <cell r="R553">
            <v>35</v>
          </cell>
          <cell r="S553">
            <v>32391</v>
          </cell>
          <cell r="U553">
            <v>1</v>
          </cell>
        </row>
        <row r="554">
          <cell r="A554" t="str">
            <v>H0318</v>
          </cell>
          <cell r="B554" t="str">
            <v>H</v>
          </cell>
          <cell r="C554" t="str">
            <v>Neil</v>
          </cell>
          <cell r="D554" t="str">
            <v>Pickering</v>
          </cell>
          <cell r="E554" t="str">
            <v>Head of Area</v>
          </cell>
          <cell r="F554" t="str">
            <v>North West</v>
          </cell>
          <cell r="G554" t="str">
            <v>Lancs/Cumbria</v>
          </cell>
          <cell r="H554" t="str">
            <v>dummy</v>
          </cell>
          <cell r="I554" t="str">
            <v>Manchester</v>
          </cell>
          <cell r="J554">
            <v>86000</v>
          </cell>
          <cell r="K554" t="str">
            <v>Head of Area</v>
          </cell>
          <cell r="L554" t="str">
            <v>M</v>
          </cell>
          <cell r="M554" t="str">
            <v>FULL-TIME EMPLOYEE.</v>
          </cell>
          <cell r="N554">
            <v>45</v>
          </cell>
          <cell r="O554" t="str">
            <v>41-50</v>
          </cell>
          <cell r="P554" t="str">
            <v>No</v>
          </cell>
          <cell r="Q554" t="str">
            <v>White British</v>
          </cell>
          <cell r="R554">
            <v>35</v>
          </cell>
          <cell r="S554">
            <v>40308</v>
          </cell>
          <cell r="U554">
            <v>1</v>
          </cell>
          <cell r="V554">
            <v>71050</v>
          </cell>
          <cell r="W554">
            <v>91350</v>
          </cell>
        </row>
        <row r="555">
          <cell r="A555" t="str">
            <v>U1435</v>
          </cell>
          <cell r="B555" t="str">
            <v>H</v>
          </cell>
          <cell r="C555" t="str">
            <v>Catherine</v>
          </cell>
          <cell r="D555" t="str">
            <v>Turner</v>
          </cell>
          <cell r="E555" t="str">
            <v>Area Manager</v>
          </cell>
          <cell r="F555" t="str">
            <v>North West</v>
          </cell>
          <cell r="G555" t="str">
            <v>Lancs/Cumbria</v>
          </cell>
          <cell r="H555" t="str">
            <v>dummy</v>
          </cell>
          <cell r="I555" t="str">
            <v>Manchester</v>
          </cell>
          <cell r="J555">
            <v>68219</v>
          </cell>
          <cell r="K555" t="str">
            <v>Team Leader</v>
          </cell>
          <cell r="L555" t="str">
            <v>F</v>
          </cell>
          <cell r="M555" t="str">
            <v>FULL-TIME EMPLOYEE.</v>
          </cell>
          <cell r="N555">
            <v>45</v>
          </cell>
          <cell r="O555" t="str">
            <v>41-50</v>
          </cell>
          <cell r="P555" t="str">
            <v>Not Disclosed</v>
          </cell>
          <cell r="Q555" t="str">
            <v>White British</v>
          </cell>
          <cell r="R555">
            <v>35</v>
          </cell>
          <cell r="S555">
            <v>38230</v>
          </cell>
          <cell r="U555">
            <v>1</v>
          </cell>
        </row>
        <row r="556">
          <cell r="A556" t="str">
            <v>U1780</v>
          </cell>
          <cell r="B556" t="str">
            <v>U</v>
          </cell>
          <cell r="C556" t="str">
            <v>Susan</v>
          </cell>
          <cell r="D556" t="str">
            <v>Roberts</v>
          </cell>
          <cell r="E556" t="str">
            <v>Administrator</v>
          </cell>
          <cell r="F556" t="str">
            <v>North West</v>
          </cell>
          <cell r="G556" t="str">
            <v>Directorate Management</v>
          </cell>
          <cell r="H556" t="str">
            <v>dummy</v>
          </cell>
          <cell r="I556" t="str">
            <v>Manchester</v>
          </cell>
          <cell r="J556">
            <v>20650</v>
          </cell>
          <cell r="K556" t="str">
            <v>Admin 2 Upper</v>
          </cell>
          <cell r="L556" t="str">
            <v>F</v>
          </cell>
          <cell r="M556" t="str">
            <v>FULL-TIME EMPLOYEE.</v>
          </cell>
          <cell r="N556">
            <v>45</v>
          </cell>
          <cell r="O556" t="str">
            <v>41-50</v>
          </cell>
          <cell r="P556" t="str">
            <v>No</v>
          </cell>
          <cell r="R556">
            <v>36</v>
          </cell>
          <cell r="S556">
            <v>39574</v>
          </cell>
          <cell r="U556">
            <v>1</v>
          </cell>
          <cell r="V556">
            <v>19162</v>
          </cell>
          <cell r="W556">
            <v>23196</v>
          </cell>
        </row>
        <row r="557">
          <cell r="A557">
            <v>13304</v>
          </cell>
          <cell r="B557" t="str">
            <v>O</v>
          </cell>
          <cell r="C557" t="str">
            <v>Mick</v>
          </cell>
          <cell r="D557" t="str">
            <v>Yates</v>
          </cell>
          <cell r="E557" t="str">
            <v>IT Applications Developer</v>
          </cell>
          <cell r="F557" t="str">
            <v>Fin &amp; Corp Services</v>
          </cell>
          <cell r="G557" t="str">
            <v>IT</v>
          </cell>
          <cell r="H557" t="str">
            <v>Applications</v>
          </cell>
          <cell r="I557" t="str">
            <v>Maple House</v>
          </cell>
          <cell r="J557">
            <v>44152</v>
          </cell>
          <cell r="K557" t="str">
            <v>Function Expert</v>
          </cell>
          <cell r="L557" t="str">
            <v>M</v>
          </cell>
          <cell r="M557" t="str">
            <v>FULL-TIME EMPLOYEE.</v>
          </cell>
          <cell r="N557">
            <v>45</v>
          </cell>
          <cell r="O557" t="str">
            <v>41-50</v>
          </cell>
          <cell r="P557" t="str">
            <v>No</v>
          </cell>
          <cell r="Q557" t="str">
            <v>White British</v>
          </cell>
          <cell r="R557">
            <v>35</v>
          </cell>
          <cell r="S557">
            <v>33196</v>
          </cell>
          <cell r="U557">
            <v>1</v>
          </cell>
        </row>
        <row r="558">
          <cell r="A558">
            <v>22024</v>
          </cell>
          <cell r="B558" t="str">
            <v>O</v>
          </cell>
          <cell r="C558" t="str">
            <v>Laura</v>
          </cell>
          <cell r="D558" t="str">
            <v>Soden</v>
          </cell>
          <cell r="E558" t="str">
            <v>Learning and Devt Consultant</v>
          </cell>
          <cell r="F558" t="str">
            <v>Fin &amp; Corp Services</v>
          </cell>
          <cell r="G558" t="str">
            <v>Human Resources</v>
          </cell>
          <cell r="H558" t="str">
            <v>Learning &amp; Devt</v>
          </cell>
          <cell r="I558" t="str">
            <v>Maple House</v>
          </cell>
          <cell r="J558">
            <v>40385</v>
          </cell>
          <cell r="K558" t="str">
            <v>Manager/Specialist</v>
          </cell>
          <cell r="L558" t="str">
            <v>F</v>
          </cell>
          <cell r="M558" t="str">
            <v>FULL-TIME EMPLOYEE.</v>
          </cell>
          <cell r="N558">
            <v>45</v>
          </cell>
          <cell r="O558" t="str">
            <v>41-50</v>
          </cell>
          <cell r="P558" t="str">
            <v>No</v>
          </cell>
          <cell r="Q558" t="str">
            <v>White British</v>
          </cell>
          <cell r="R558">
            <v>35</v>
          </cell>
          <cell r="S558">
            <v>38111</v>
          </cell>
          <cell r="U558">
            <v>1</v>
          </cell>
        </row>
        <row r="559">
          <cell r="A559" t="str">
            <v>H0063</v>
          </cell>
          <cell r="B559" t="str">
            <v>H</v>
          </cell>
          <cell r="C559" t="str">
            <v>Richard</v>
          </cell>
          <cell r="D559" t="str">
            <v>Ennis</v>
          </cell>
          <cell r="E559" t="str">
            <v>Dir Finance &amp; Corp Services</v>
          </cell>
          <cell r="F559" t="str">
            <v>Fin &amp; Corp Services</v>
          </cell>
          <cell r="G559" t="str">
            <v>Directorate Management</v>
          </cell>
          <cell r="H559" t="str">
            <v>dummy</v>
          </cell>
          <cell r="I559" t="str">
            <v>Maple House</v>
          </cell>
          <cell r="J559">
            <v>157325</v>
          </cell>
          <cell r="K559" t="str">
            <v>Not Known</v>
          </cell>
          <cell r="L559" t="str">
            <v>M</v>
          </cell>
          <cell r="M559" t="str">
            <v>FULL-TIME EMPLOYEE.</v>
          </cell>
          <cell r="N559">
            <v>45</v>
          </cell>
          <cell r="O559" t="str">
            <v>41-50</v>
          </cell>
          <cell r="P559" t="str">
            <v>No</v>
          </cell>
          <cell r="Q559" t="str">
            <v>Other Mixed Background</v>
          </cell>
          <cell r="R559">
            <v>35</v>
          </cell>
          <cell r="S559">
            <v>39923</v>
          </cell>
          <cell r="U559">
            <v>1</v>
          </cell>
        </row>
        <row r="560">
          <cell r="A560" t="str">
            <v>H0100</v>
          </cell>
          <cell r="B560" t="str">
            <v>H</v>
          </cell>
          <cell r="C560" t="str">
            <v>Lee</v>
          </cell>
          <cell r="D560" t="str">
            <v>Harbord</v>
          </cell>
          <cell r="E560" t="str">
            <v>Snr Change Project Co-ord</v>
          </cell>
          <cell r="F560" t="str">
            <v>Programmes</v>
          </cell>
          <cell r="G560" t="str">
            <v>Kickstart Programme</v>
          </cell>
          <cell r="H560" t="str">
            <v>dummy</v>
          </cell>
          <cell r="I560" t="str">
            <v>Maple House</v>
          </cell>
          <cell r="J560">
            <v>54404</v>
          </cell>
          <cell r="K560" t="str">
            <v>Admin</v>
          </cell>
          <cell r="L560" t="str">
            <v>M</v>
          </cell>
          <cell r="M560" t="str">
            <v>FIXED TERM FULL TIME</v>
          </cell>
          <cell r="N560">
            <v>45</v>
          </cell>
          <cell r="O560" t="str">
            <v>41-50</v>
          </cell>
          <cell r="P560" t="str">
            <v>No</v>
          </cell>
          <cell r="Q560" t="str">
            <v>White British</v>
          </cell>
          <cell r="R560">
            <v>35</v>
          </cell>
          <cell r="S560">
            <v>40063</v>
          </cell>
          <cell r="U560">
            <v>1</v>
          </cell>
        </row>
        <row r="561">
          <cell r="A561" t="str">
            <v>H0145</v>
          </cell>
          <cell r="B561" t="str">
            <v>H</v>
          </cell>
          <cell r="C561" t="str">
            <v>Gareth</v>
          </cell>
          <cell r="D561" t="str">
            <v>Blacker</v>
          </cell>
          <cell r="E561" t="str">
            <v>Head of Programmes</v>
          </cell>
          <cell r="F561" t="str">
            <v>Programmes</v>
          </cell>
          <cell r="G561" t="str">
            <v>Programmes</v>
          </cell>
          <cell r="H561" t="str">
            <v>dummy</v>
          </cell>
          <cell r="I561" t="str">
            <v>Maple House</v>
          </cell>
          <cell r="J561">
            <v>80000</v>
          </cell>
          <cell r="K561" t="str">
            <v>Head of Function</v>
          </cell>
          <cell r="L561" t="str">
            <v>M</v>
          </cell>
          <cell r="M561" t="str">
            <v>Establishment FTC</v>
          </cell>
          <cell r="N561">
            <v>45</v>
          </cell>
          <cell r="O561" t="str">
            <v>41-50</v>
          </cell>
          <cell r="P561" t="str">
            <v>No</v>
          </cell>
          <cell r="Q561" t="str">
            <v>White Irish</v>
          </cell>
          <cell r="R561">
            <v>35</v>
          </cell>
          <cell r="S561">
            <v>40147</v>
          </cell>
          <cell r="U561">
            <v>1</v>
          </cell>
        </row>
        <row r="562">
          <cell r="A562" t="str">
            <v>H0340</v>
          </cell>
          <cell r="B562" t="str">
            <v>H</v>
          </cell>
          <cell r="C562" t="str">
            <v>Richard</v>
          </cell>
          <cell r="D562" t="str">
            <v>Cunningham</v>
          </cell>
          <cell r="E562" t="str">
            <v>Programme Delivery Manager</v>
          </cell>
          <cell r="F562" t="str">
            <v>Programmes</v>
          </cell>
          <cell r="G562" t="str">
            <v>Investment Programmes</v>
          </cell>
          <cell r="H562" t="str">
            <v>dummy</v>
          </cell>
          <cell r="I562" t="str">
            <v>Maple House</v>
          </cell>
          <cell r="J562">
            <v>45000</v>
          </cell>
          <cell r="K562" t="str">
            <v>Management</v>
          </cell>
          <cell r="L562" t="str">
            <v>M</v>
          </cell>
          <cell r="M562" t="str">
            <v>FIXED TERM FULL TIME</v>
          </cell>
          <cell r="N562">
            <v>45</v>
          </cell>
          <cell r="O562" t="str">
            <v>41-50</v>
          </cell>
          <cell r="Q562" t="str">
            <v>White British</v>
          </cell>
          <cell r="R562">
            <v>35</v>
          </cell>
          <cell r="S562">
            <v>40359</v>
          </cell>
          <cell r="U562">
            <v>1</v>
          </cell>
        </row>
        <row r="563">
          <cell r="A563" t="str">
            <v>U1276</v>
          </cell>
          <cell r="B563" t="str">
            <v>H</v>
          </cell>
          <cell r="C563" t="str">
            <v>Ian</v>
          </cell>
          <cell r="D563" t="str">
            <v>Charlesworth</v>
          </cell>
          <cell r="E563" t="str">
            <v>Regional Liaison</v>
          </cell>
          <cell r="F563" t="str">
            <v>Programmes</v>
          </cell>
          <cell r="G563" t="str">
            <v>Kickstart Programme</v>
          </cell>
          <cell r="H563" t="str">
            <v>dummy</v>
          </cell>
          <cell r="I563" t="str">
            <v>Maple House</v>
          </cell>
          <cell r="J563">
            <v>60000</v>
          </cell>
          <cell r="K563" t="str">
            <v>Senior Prof/Tech</v>
          </cell>
          <cell r="L563" t="str">
            <v>M</v>
          </cell>
          <cell r="M563" t="str">
            <v>FULL-TIME EMPLOYEE.</v>
          </cell>
          <cell r="N563">
            <v>45</v>
          </cell>
          <cell r="O563" t="str">
            <v>41-50</v>
          </cell>
          <cell r="P563" t="str">
            <v>No</v>
          </cell>
          <cell r="Q563" t="str">
            <v>White British</v>
          </cell>
          <cell r="R563">
            <v>35</v>
          </cell>
          <cell r="S563">
            <v>37438</v>
          </cell>
          <cell r="U563">
            <v>1</v>
          </cell>
        </row>
        <row r="564">
          <cell r="A564" t="str">
            <v>C0747</v>
          </cell>
          <cell r="B564" t="str">
            <v>C</v>
          </cell>
          <cell r="C564" t="str">
            <v>Ruth</v>
          </cell>
          <cell r="D564" t="str">
            <v>McCarthy</v>
          </cell>
          <cell r="E564" t="str">
            <v>Manager</v>
          </cell>
          <cell r="F564" t="str">
            <v>Programmes</v>
          </cell>
          <cell r="G564" t="str">
            <v>New Business &amp; Economics</v>
          </cell>
          <cell r="H564" t="str">
            <v>Delivery Support</v>
          </cell>
          <cell r="I564" t="str">
            <v>Milton Keynes</v>
          </cell>
          <cell r="J564">
            <v>47085</v>
          </cell>
          <cell r="K564" t="str">
            <v>Prof/Tech 2 Lower</v>
          </cell>
          <cell r="L564" t="str">
            <v>F</v>
          </cell>
          <cell r="M564" t="str">
            <v>FULL-TIME EMPLOYEE.</v>
          </cell>
          <cell r="N564">
            <v>45</v>
          </cell>
          <cell r="O564" t="str">
            <v>41-50</v>
          </cell>
          <cell r="P564" t="str">
            <v>No</v>
          </cell>
          <cell r="Q564" t="str">
            <v>White British</v>
          </cell>
          <cell r="R564">
            <v>36</v>
          </cell>
          <cell r="S564">
            <v>34190</v>
          </cell>
          <cell r="U564">
            <v>1</v>
          </cell>
          <cell r="V564">
            <v>38322</v>
          </cell>
          <cell r="W564">
            <v>46389</v>
          </cell>
        </row>
        <row r="565">
          <cell r="A565" t="str">
            <v>C1216</v>
          </cell>
          <cell r="B565" t="str">
            <v>U</v>
          </cell>
          <cell r="C565" t="str">
            <v>Cheryl</v>
          </cell>
          <cell r="D565" t="str">
            <v>Roberts</v>
          </cell>
          <cell r="E565" t="str">
            <v>Facilities Assistant</v>
          </cell>
          <cell r="F565" t="str">
            <v>Fin &amp; Corp Services</v>
          </cell>
          <cell r="G565" t="str">
            <v>Office Facilities</v>
          </cell>
          <cell r="H565" t="str">
            <v>Office Facilities</v>
          </cell>
          <cell r="I565" t="str">
            <v>Milton Keynes</v>
          </cell>
          <cell r="J565">
            <v>11331</v>
          </cell>
          <cell r="K565" t="str">
            <v>Admin 2 Lower</v>
          </cell>
          <cell r="L565" t="str">
            <v>F</v>
          </cell>
          <cell r="M565" t="str">
            <v>PART-TIME EMPLOYEE.</v>
          </cell>
          <cell r="N565">
            <v>45</v>
          </cell>
          <cell r="O565" t="str">
            <v>41-50</v>
          </cell>
          <cell r="P565" t="str">
            <v>No</v>
          </cell>
          <cell r="Q565" t="str">
            <v>White British</v>
          </cell>
          <cell r="R565">
            <v>22.5</v>
          </cell>
          <cell r="S565">
            <v>37067</v>
          </cell>
          <cell r="U565">
            <v>0.62</v>
          </cell>
        </row>
        <row r="566">
          <cell r="A566" t="str">
            <v>U1754</v>
          </cell>
          <cell r="B566" t="str">
            <v>U</v>
          </cell>
          <cell r="C566" t="str">
            <v>Fionnuala</v>
          </cell>
          <cell r="D566" t="str">
            <v>Lennon</v>
          </cell>
          <cell r="E566" t="str">
            <v>Planning Manager</v>
          </cell>
          <cell r="F566" t="str">
            <v>Programmes</v>
          </cell>
          <cell r="G566" t="str">
            <v>ATLAS</v>
          </cell>
          <cell r="H566" t="str">
            <v>dummy</v>
          </cell>
          <cell r="I566" t="str">
            <v>Milton Keynes</v>
          </cell>
          <cell r="J566">
            <v>49619</v>
          </cell>
          <cell r="K566" t="str">
            <v>Prof/Tech 2 Upper</v>
          </cell>
          <cell r="L566" t="str">
            <v>F</v>
          </cell>
          <cell r="M566" t="str">
            <v>FULL-TIME EMPLOYEE.</v>
          </cell>
          <cell r="N566">
            <v>45</v>
          </cell>
          <cell r="O566" t="str">
            <v>41-50</v>
          </cell>
          <cell r="P566" t="str">
            <v>No</v>
          </cell>
          <cell r="Q566" t="str">
            <v>White Irish</v>
          </cell>
          <cell r="R566">
            <v>36</v>
          </cell>
          <cell r="S566">
            <v>39433</v>
          </cell>
          <cell r="U566">
            <v>1</v>
          </cell>
        </row>
        <row r="567">
          <cell r="A567" t="str">
            <v>C0770</v>
          </cell>
          <cell r="B567" t="str">
            <v>H</v>
          </cell>
          <cell r="C567" t="str">
            <v>Jonathan</v>
          </cell>
          <cell r="D567" t="str">
            <v>Martin</v>
          </cell>
          <cell r="E567" t="str">
            <v>Head of Area</v>
          </cell>
          <cell r="F567" t="str">
            <v>London</v>
          </cell>
          <cell r="G567" t="str">
            <v>East</v>
          </cell>
          <cell r="H567" t="str">
            <v>dummy</v>
          </cell>
          <cell r="I567" t="str">
            <v>Palestra</v>
          </cell>
          <cell r="J567">
            <v>74883</v>
          </cell>
          <cell r="K567" t="str">
            <v>Head of Area</v>
          </cell>
          <cell r="L567" t="str">
            <v>M</v>
          </cell>
          <cell r="M567" t="str">
            <v>FULL-TIME EMPLOYEE.</v>
          </cell>
          <cell r="N567">
            <v>45</v>
          </cell>
          <cell r="O567" t="str">
            <v>41-50</v>
          </cell>
          <cell r="P567" t="str">
            <v>No</v>
          </cell>
          <cell r="Q567" t="str">
            <v>Black Caribbean</v>
          </cell>
          <cell r="R567">
            <v>35</v>
          </cell>
          <cell r="S567">
            <v>32742</v>
          </cell>
          <cell r="U567">
            <v>1</v>
          </cell>
        </row>
        <row r="568">
          <cell r="A568" t="str">
            <v>U1779</v>
          </cell>
          <cell r="B568" t="str">
            <v>H</v>
          </cell>
          <cell r="C568" t="str">
            <v>Ken</v>
          </cell>
          <cell r="D568" t="str">
            <v>Baikie</v>
          </cell>
          <cell r="E568" t="str">
            <v>Area Manager</v>
          </cell>
          <cell r="F568" t="str">
            <v>London</v>
          </cell>
          <cell r="G568" t="str">
            <v>East</v>
          </cell>
          <cell r="H568" t="str">
            <v>dummy</v>
          </cell>
          <cell r="I568" t="str">
            <v>Palestra</v>
          </cell>
          <cell r="J568">
            <v>71050</v>
          </cell>
          <cell r="K568" t="str">
            <v>Team Leader Ldn</v>
          </cell>
          <cell r="L568" t="str">
            <v>M</v>
          </cell>
          <cell r="M568" t="str">
            <v>FULL-TIME EMPLOYEE.</v>
          </cell>
          <cell r="N568">
            <v>45</v>
          </cell>
          <cell r="O568" t="str">
            <v>41-50</v>
          </cell>
          <cell r="Q568" t="str">
            <v>White British</v>
          </cell>
          <cell r="R568">
            <v>35</v>
          </cell>
          <cell r="S568">
            <v>39574</v>
          </cell>
          <cell r="U568">
            <v>1</v>
          </cell>
        </row>
        <row r="569">
          <cell r="A569" t="str">
            <v>H0345</v>
          </cell>
          <cell r="B569" t="str">
            <v>H</v>
          </cell>
          <cell r="C569" t="str">
            <v>Ken</v>
          </cell>
          <cell r="D569" t="str">
            <v>Glendinning</v>
          </cell>
          <cell r="E569" t="str">
            <v>Head of Area</v>
          </cell>
          <cell r="F569" t="str">
            <v>East &amp; South East</v>
          </cell>
          <cell r="G569" t="str">
            <v>West</v>
          </cell>
          <cell r="H569" t="str">
            <v>dummy</v>
          </cell>
          <cell r="I569" t="str">
            <v>Reading</v>
          </cell>
          <cell r="J569">
            <v>78000</v>
          </cell>
          <cell r="K569" t="str">
            <v>Head of Area</v>
          </cell>
          <cell r="L569" t="str">
            <v>M</v>
          </cell>
          <cell r="M569" t="str">
            <v>FULL-TIME EMPLOYEE.</v>
          </cell>
          <cell r="N569">
            <v>45</v>
          </cell>
          <cell r="O569" t="str">
            <v>41-50</v>
          </cell>
          <cell r="Q569" t="str">
            <v>White British</v>
          </cell>
          <cell r="R569">
            <v>35</v>
          </cell>
          <cell r="S569">
            <v>40392</v>
          </cell>
          <cell r="U569">
            <v>1</v>
          </cell>
          <cell r="V569">
            <v>71050</v>
          </cell>
          <cell r="W569">
            <v>91350</v>
          </cell>
        </row>
        <row r="570">
          <cell r="A570" t="str">
            <v>U0080</v>
          </cell>
          <cell r="B570" t="str">
            <v>U</v>
          </cell>
          <cell r="C570" t="str">
            <v>David</v>
          </cell>
          <cell r="D570" t="str">
            <v>Amos</v>
          </cell>
          <cell r="E570" t="str">
            <v>Business Support Manager</v>
          </cell>
          <cell r="F570" t="str">
            <v>East &amp; South East</v>
          </cell>
          <cell r="G570" t="str">
            <v>Strategy Prog &amp; Perf</v>
          </cell>
          <cell r="H570" t="str">
            <v>dummy</v>
          </cell>
          <cell r="I570" t="str">
            <v>Reading</v>
          </cell>
          <cell r="J570">
            <v>48619</v>
          </cell>
          <cell r="K570" t="str">
            <v>Management 3 Upper</v>
          </cell>
          <cell r="L570" t="str">
            <v>M</v>
          </cell>
          <cell r="M570" t="str">
            <v>FULL-TIME EMPLOYEE.</v>
          </cell>
          <cell r="N570">
            <v>45</v>
          </cell>
          <cell r="O570" t="str">
            <v>41-50</v>
          </cell>
          <cell r="P570" t="str">
            <v>No</v>
          </cell>
          <cell r="Q570" t="str">
            <v>Black Caribbean</v>
          </cell>
          <cell r="R570">
            <v>36</v>
          </cell>
          <cell r="S570">
            <v>34572</v>
          </cell>
          <cell r="U570">
            <v>1</v>
          </cell>
        </row>
        <row r="571">
          <cell r="A571" t="str">
            <v>C0995</v>
          </cell>
          <cell r="B571" t="str">
            <v>C</v>
          </cell>
          <cell r="C571" t="str">
            <v>Nick</v>
          </cell>
          <cell r="D571" t="str">
            <v>Ashcroft</v>
          </cell>
          <cell r="E571" t="str">
            <v>Assistant Land Manager</v>
          </cell>
          <cell r="F571" t="str">
            <v>Programmes</v>
          </cell>
          <cell r="G571" t="str">
            <v>Asset Management</v>
          </cell>
          <cell r="H571" t="str">
            <v>dummy</v>
          </cell>
          <cell r="I571" t="str">
            <v>Warrington</v>
          </cell>
          <cell r="J571">
            <v>32373</v>
          </cell>
          <cell r="K571" t="str">
            <v>Prof/Tech 3 Lower</v>
          </cell>
          <cell r="L571" t="str">
            <v>M</v>
          </cell>
          <cell r="M571" t="str">
            <v>FULL-TIME EMPLOYEE.</v>
          </cell>
          <cell r="N571">
            <v>45</v>
          </cell>
          <cell r="O571" t="str">
            <v>41-50</v>
          </cell>
          <cell r="P571" t="str">
            <v>No</v>
          </cell>
          <cell r="Q571" t="str">
            <v>White British</v>
          </cell>
          <cell r="R571">
            <v>36</v>
          </cell>
          <cell r="S571">
            <v>33512</v>
          </cell>
          <cell r="U571">
            <v>1</v>
          </cell>
        </row>
        <row r="572">
          <cell r="A572" t="str">
            <v>U1786</v>
          </cell>
          <cell r="B572" t="str">
            <v>U</v>
          </cell>
          <cell r="C572" t="str">
            <v>Helen</v>
          </cell>
          <cell r="D572" t="str">
            <v>Tudor</v>
          </cell>
          <cell r="E572" t="str">
            <v>Manager</v>
          </cell>
          <cell r="F572" t="str">
            <v>Programmes</v>
          </cell>
          <cell r="G572" t="str">
            <v>Programmes</v>
          </cell>
          <cell r="H572" t="str">
            <v>Coalfields/LSP/Comm Vent</v>
          </cell>
          <cell r="I572" t="str">
            <v>Warrington</v>
          </cell>
          <cell r="J572">
            <v>30254</v>
          </cell>
          <cell r="K572" t="str">
            <v>Prof/Tech 3 Upper</v>
          </cell>
          <cell r="L572" t="str">
            <v>F</v>
          </cell>
          <cell r="M572" t="str">
            <v>PART-TIME EMPLOYEE.</v>
          </cell>
          <cell r="N572">
            <v>45</v>
          </cell>
          <cell r="O572" t="str">
            <v>41-50</v>
          </cell>
          <cell r="P572" t="str">
            <v>No</v>
          </cell>
          <cell r="Q572" t="str">
            <v>White British</v>
          </cell>
          <cell r="R572">
            <v>29</v>
          </cell>
          <cell r="S572">
            <v>39603</v>
          </cell>
          <cell r="U572">
            <v>0.8</v>
          </cell>
        </row>
        <row r="573">
          <cell r="A573" t="str">
            <v>U1705</v>
          </cell>
          <cell r="B573" t="str">
            <v>U</v>
          </cell>
          <cell r="C573" t="str">
            <v>Tim</v>
          </cell>
          <cell r="D573" t="str">
            <v>Chapman</v>
          </cell>
          <cell r="E573" t="str">
            <v>Sust Communities Specialist</v>
          </cell>
          <cell r="F573" t="str">
            <v>Programmes</v>
          </cell>
          <cell r="G573" t="str">
            <v>ATLAS</v>
          </cell>
          <cell r="H573" t="str">
            <v>dummy</v>
          </cell>
          <cell r="I573" t="str">
            <v>Ashford</v>
          </cell>
          <cell r="J573">
            <v>56729</v>
          </cell>
          <cell r="K573" t="str">
            <v>Management 3 Upper</v>
          </cell>
          <cell r="L573" t="str">
            <v>M</v>
          </cell>
          <cell r="M573" t="str">
            <v>FULL-TIME EMPLOYEE.</v>
          </cell>
          <cell r="N573">
            <v>46</v>
          </cell>
          <cell r="O573" t="str">
            <v>41-50</v>
          </cell>
          <cell r="P573" t="str">
            <v>No</v>
          </cell>
          <cell r="Q573" t="str">
            <v>White British</v>
          </cell>
          <cell r="R573">
            <v>36</v>
          </cell>
          <cell r="S573">
            <v>39188</v>
          </cell>
          <cell r="U573">
            <v>1</v>
          </cell>
        </row>
        <row r="574">
          <cell r="A574" t="str">
            <v>U1711</v>
          </cell>
          <cell r="B574" t="str">
            <v>U</v>
          </cell>
          <cell r="C574" t="str">
            <v>Adele</v>
          </cell>
          <cell r="D574" t="str">
            <v>Newnes</v>
          </cell>
          <cell r="E574" t="str">
            <v>Finance Officer</v>
          </cell>
          <cell r="F574" t="str">
            <v>Midlands</v>
          </cell>
          <cell r="G574" t="str">
            <v>Strategy Prog &amp; Perf</v>
          </cell>
          <cell r="H574" t="str">
            <v>dummy</v>
          </cell>
          <cell r="I574" t="str">
            <v>Birmingham</v>
          </cell>
          <cell r="J574">
            <v>19460</v>
          </cell>
          <cell r="K574" t="str">
            <v>Admin 2 Lower</v>
          </cell>
          <cell r="L574" t="str">
            <v>F</v>
          </cell>
          <cell r="M574" t="str">
            <v>FULL-TIME EMPLOYEE.</v>
          </cell>
          <cell r="N574">
            <v>46</v>
          </cell>
          <cell r="O574" t="str">
            <v>41-50</v>
          </cell>
          <cell r="P574" t="str">
            <v>No</v>
          </cell>
          <cell r="Q574" t="str">
            <v>White British</v>
          </cell>
          <cell r="R574">
            <v>36</v>
          </cell>
          <cell r="S574">
            <v>39237</v>
          </cell>
          <cell r="U574">
            <v>1</v>
          </cell>
        </row>
        <row r="575">
          <cell r="A575" t="str">
            <v>U1785</v>
          </cell>
          <cell r="B575" t="str">
            <v>H</v>
          </cell>
          <cell r="C575" t="str">
            <v>Anne-Marie</v>
          </cell>
          <cell r="D575" t="str">
            <v>Simpson</v>
          </cell>
          <cell r="E575" t="str">
            <v>Head of Area</v>
          </cell>
          <cell r="F575" t="str">
            <v>Midlands</v>
          </cell>
          <cell r="G575" t="str">
            <v>East</v>
          </cell>
          <cell r="H575" t="str">
            <v>dummy</v>
          </cell>
          <cell r="I575" t="str">
            <v>Birmingham</v>
          </cell>
          <cell r="J575">
            <v>71050</v>
          </cell>
          <cell r="K575" t="str">
            <v>Head of Area</v>
          </cell>
          <cell r="L575" t="str">
            <v>F</v>
          </cell>
          <cell r="M575" t="str">
            <v>FULL-TIME EMPLOYEE.</v>
          </cell>
          <cell r="N575">
            <v>46</v>
          </cell>
          <cell r="O575" t="str">
            <v>41-50</v>
          </cell>
          <cell r="P575" t="str">
            <v>No</v>
          </cell>
          <cell r="Q575" t="str">
            <v>White British</v>
          </cell>
          <cell r="R575">
            <v>35</v>
          </cell>
          <cell r="S575">
            <v>39601</v>
          </cell>
          <cell r="U575">
            <v>1</v>
          </cell>
          <cell r="V575">
            <v>71050</v>
          </cell>
          <cell r="W575">
            <v>91350</v>
          </cell>
        </row>
        <row r="576">
          <cell r="A576">
            <v>23283</v>
          </cell>
          <cell r="B576" t="str">
            <v>H</v>
          </cell>
          <cell r="C576" t="str">
            <v>Becky</v>
          </cell>
          <cell r="D576" t="str">
            <v>Ashley</v>
          </cell>
          <cell r="E576" t="str">
            <v>Strategy &amp; Information Manager</v>
          </cell>
          <cell r="F576" t="str">
            <v>East &amp; South East</v>
          </cell>
          <cell r="G576" t="str">
            <v>Strategy Prog &amp; Perf</v>
          </cell>
          <cell r="H576" t="str">
            <v>dummy</v>
          </cell>
          <cell r="I576" t="str">
            <v>Cambridge</v>
          </cell>
          <cell r="J576">
            <v>22515</v>
          </cell>
          <cell r="K576" t="str">
            <v>Manager/Senior Prof/Tech</v>
          </cell>
          <cell r="L576" t="str">
            <v>F</v>
          </cell>
          <cell r="M576" t="str">
            <v>PART-TIME EMPLOYEE.</v>
          </cell>
          <cell r="N576">
            <v>46</v>
          </cell>
          <cell r="O576" t="str">
            <v>41-50</v>
          </cell>
          <cell r="P576" t="str">
            <v>No</v>
          </cell>
          <cell r="Q576" t="str">
            <v>White British</v>
          </cell>
          <cell r="R576">
            <v>17.5</v>
          </cell>
          <cell r="S576">
            <v>38398</v>
          </cell>
          <cell r="U576">
            <v>0.5</v>
          </cell>
        </row>
        <row r="577">
          <cell r="A577" t="str">
            <v>H0127</v>
          </cell>
          <cell r="B577" t="str">
            <v>H</v>
          </cell>
          <cell r="C577" t="str">
            <v>Ricardo</v>
          </cell>
          <cell r="D577" t="str">
            <v>Cavalcanti</v>
          </cell>
          <cell r="E577" t="str">
            <v>Business Support Manager</v>
          </cell>
          <cell r="F577" t="str">
            <v>East &amp; South East</v>
          </cell>
          <cell r="G577" t="str">
            <v>Strategy Prog &amp; Perf</v>
          </cell>
          <cell r="H577" t="str">
            <v>dummy</v>
          </cell>
          <cell r="I577" t="str">
            <v>Cambridge</v>
          </cell>
          <cell r="J577">
            <v>40600</v>
          </cell>
          <cell r="K577" t="str">
            <v>Manager/Senior Prof/Tech</v>
          </cell>
          <cell r="L577" t="str">
            <v>M</v>
          </cell>
          <cell r="M577" t="str">
            <v>FULL-TIME EMPLOYEE.</v>
          </cell>
          <cell r="N577">
            <v>46</v>
          </cell>
          <cell r="O577" t="str">
            <v>41-50</v>
          </cell>
          <cell r="P577" t="str">
            <v>No</v>
          </cell>
          <cell r="Q577" t="str">
            <v>Other White Background</v>
          </cell>
          <cell r="R577">
            <v>35</v>
          </cell>
          <cell r="S577">
            <v>40119</v>
          </cell>
          <cell r="U577">
            <v>1</v>
          </cell>
        </row>
        <row r="578">
          <cell r="A578">
            <v>17742</v>
          </cell>
          <cell r="B578" t="str">
            <v>H</v>
          </cell>
          <cell r="C578" t="str">
            <v>Charles</v>
          </cell>
          <cell r="D578" t="str">
            <v>Amies</v>
          </cell>
          <cell r="E578" t="str">
            <v>Head of Area</v>
          </cell>
          <cell r="F578" t="str">
            <v>Midlands</v>
          </cell>
          <cell r="G578" t="str">
            <v>South</v>
          </cell>
          <cell r="H578" t="str">
            <v>dummy</v>
          </cell>
          <cell r="I578" t="str">
            <v>Corby</v>
          </cell>
          <cell r="J578">
            <v>71050</v>
          </cell>
          <cell r="K578" t="str">
            <v>Head of Area</v>
          </cell>
          <cell r="L578" t="str">
            <v>M</v>
          </cell>
          <cell r="M578" t="str">
            <v>FULL-TIME EMPLOYEE.</v>
          </cell>
          <cell r="N578">
            <v>46</v>
          </cell>
          <cell r="O578" t="str">
            <v>41-50</v>
          </cell>
          <cell r="P578" t="str">
            <v>No</v>
          </cell>
          <cell r="Q578" t="str">
            <v>White British</v>
          </cell>
          <cell r="R578">
            <v>35</v>
          </cell>
          <cell r="S578">
            <v>37046</v>
          </cell>
          <cell r="U578">
            <v>1</v>
          </cell>
        </row>
        <row r="579">
          <cell r="A579" t="str">
            <v>U1627</v>
          </cell>
          <cell r="B579" t="str">
            <v>U</v>
          </cell>
          <cell r="C579" t="str">
            <v>Ruth</v>
          </cell>
          <cell r="D579" t="str">
            <v>Potter</v>
          </cell>
          <cell r="E579" t="str">
            <v>Development Manager</v>
          </cell>
          <cell r="F579" t="str">
            <v>NewVentures/Partnerships</v>
          </cell>
          <cell r="G579" t="str">
            <v>LRT</v>
          </cell>
          <cell r="H579" t="str">
            <v>dummy</v>
          </cell>
          <cell r="I579" t="str">
            <v>Doncaster Forestry Comm</v>
          </cell>
          <cell r="J579">
            <v>25094</v>
          </cell>
          <cell r="K579" t="str">
            <v>Prof/Tech 3 Middle</v>
          </cell>
          <cell r="L579" t="str">
            <v>F</v>
          </cell>
          <cell r="M579" t="str">
            <v>LRT Secondee</v>
          </cell>
          <cell r="N579">
            <v>46</v>
          </cell>
          <cell r="O579" t="str">
            <v>41-50</v>
          </cell>
          <cell r="P579" t="str">
            <v>No</v>
          </cell>
          <cell r="Q579" t="str">
            <v>White British</v>
          </cell>
          <cell r="R579">
            <v>24</v>
          </cell>
          <cell r="S579">
            <v>38796</v>
          </cell>
          <cell r="U579">
            <v>0.66</v>
          </cell>
        </row>
        <row r="580">
          <cell r="A580">
            <v>20202</v>
          </cell>
          <cell r="B580" t="str">
            <v>H</v>
          </cell>
          <cell r="C580" t="str">
            <v>Janet</v>
          </cell>
          <cell r="D580" t="str">
            <v>Ventre</v>
          </cell>
          <cell r="E580" t="str">
            <v>Investment &amp; Regeneration Mgr</v>
          </cell>
          <cell r="F580" t="str">
            <v>South West</v>
          </cell>
          <cell r="G580" t="str">
            <v>South</v>
          </cell>
          <cell r="H580" t="str">
            <v>dummy</v>
          </cell>
          <cell r="I580" t="str">
            <v>Exeter</v>
          </cell>
          <cell r="J580">
            <v>41652</v>
          </cell>
          <cell r="K580" t="str">
            <v>Senior Prof/Tech Ldn</v>
          </cell>
          <cell r="L580" t="str">
            <v>F</v>
          </cell>
          <cell r="M580" t="str">
            <v>FULL-TIME EMPLOYEE.</v>
          </cell>
          <cell r="N580">
            <v>46</v>
          </cell>
          <cell r="O580" t="str">
            <v>41-50</v>
          </cell>
          <cell r="P580" t="str">
            <v>No</v>
          </cell>
          <cell r="Q580" t="str">
            <v>White British</v>
          </cell>
          <cell r="R580">
            <v>35</v>
          </cell>
          <cell r="S580">
            <v>37529</v>
          </cell>
          <cell r="U580">
            <v>1</v>
          </cell>
        </row>
        <row r="581">
          <cell r="A581" t="str">
            <v>H0137</v>
          </cell>
          <cell r="B581" t="str">
            <v>H</v>
          </cell>
          <cell r="C581" t="str">
            <v>Tom</v>
          </cell>
          <cell r="D581" t="str">
            <v>Warburton</v>
          </cell>
          <cell r="E581" t="str">
            <v>Head of Strategy Prog &amp; Perf</v>
          </cell>
          <cell r="F581" t="str">
            <v>North East &amp; Yorkshire</v>
          </cell>
          <cell r="G581" t="str">
            <v>Strategy Prog &amp; Perf</v>
          </cell>
          <cell r="H581" t="str">
            <v>dummy</v>
          </cell>
          <cell r="I581" t="str">
            <v>Gateshead</v>
          </cell>
          <cell r="J581">
            <v>78500</v>
          </cell>
          <cell r="K581" t="str">
            <v>Head of Area</v>
          </cell>
          <cell r="L581" t="str">
            <v>M</v>
          </cell>
          <cell r="M581" t="str">
            <v>FULL-TIME EMPLOYEE.</v>
          </cell>
          <cell r="N581">
            <v>46</v>
          </cell>
          <cell r="O581" t="str">
            <v>41-50</v>
          </cell>
          <cell r="P581" t="str">
            <v>No</v>
          </cell>
          <cell r="R581">
            <v>35</v>
          </cell>
          <cell r="S581">
            <v>40133</v>
          </cell>
          <cell r="U581">
            <v>1</v>
          </cell>
        </row>
        <row r="582">
          <cell r="A582" t="str">
            <v>U1137</v>
          </cell>
          <cell r="B582" t="str">
            <v>H</v>
          </cell>
          <cell r="C582" t="str">
            <v>Stephen</v>
          </cell>
          <cell r="D582" t="str">
            <v>Hailes</v>
          </cell>
          <cell r="E582" t="str">
            <v>Lease Car Manager</v>
          </cell>
          <cell r="F582" t="str">
            <v>Fin &amp; Corp Services</v>
          </cell>
          <cell r="G582" t="str">
            <v>Finance</v>
          </cell>
          <cell r="H582" t="str">
            <v>Systems &amp; Support Servs</v>
          </cell>
          <cell r="I582" t="str">
            <v>Gateshead</v>
          </cell>
          <cell r="J582">
            <v>30450</v>
          </cell>
          <cell r="K582" t="str">
            <v>Prof/Tech</v>
          </cell>
          <cell r="L582" t="str">
            <v>M</v>
          </cell>
          <cell r="M582" t="str">
            <v>FULL-TIME EMPLOYEE.</v>
          </cell>
          <cell r="N582">
            <v>46</v>
          </cell>
          <cell r="O582" t="str">
            <v>41-50</v>
          </cell>
          <cell r="P582" t="str">
            <v>No</v>
          </cell>
          <cell r="Q582" t="str">
            <v>White British</v>
          </cell>
          <cell r="R582">
            <v>35</v>
          </cell>
          <cell r="S582">
            <v>36434</v>
          </cell>
          <cell r="U582">
            <v>1</v>
          </cell>
        </row>
        <row r="583">
          <cell r="A583" t="str">
            <v>U1421</v>
          </cell>
          <cell r="B583" t="str">
            <v>H</v>
          </cell>
          <cell r="C583" t="str">
            <v>Tracey</v>
          </cell>
          <cell r="D583" t="str">
            <v>Welsh</v>
          </cell>
          <cell r="E583" t="str">
            <v>Secretary</v>
          </cell>
          <cell r="F583" t="str">
            <v>North East &amp; Yorkshire</v>
          </cell>
          <cell r="G583" t="str">
            <v>North</v>
          </cell>
          <cell r="H583" t="str">
            <v>dummy</v>
          </cell>
          <cell r="I583" t="str">
            <v>Gateshead</v>
          </cell>
          <cell r="J583">
            <v>18553</v>
          </cell>
          <cell r="K583" t="str">
            <v>Key Support 1</v>
          </cell>
          <cell r="L583" t="str">
            <v>F</v>
          </cell>
          <cell r="M583" t="str">
            <v>FULL-TIME EMPLOYEE.</v>
          </cell>
          <cell r="N583">
            <v>46</v>
          </cell>
          <cell r="O583" t="str">
            <v>41-50</v>
          </cell>
          <cell r="P583" t="str">
            <v>No</v>
          </cell>
          <cell r="Q583" t="str">
            <v>White British</v>
          </cell>
          <cell r="R583">
            <v>35</v>
          </cell>
          <cell r="S583">
            <v>38200</v>
          </cell>
          <cell r="U583">
            <v>1</v>
          </cell>
        </row>
        <row r="584">
          <cell r="A584">
            <v>16043</v>
          </cell>
          <cell r="B584" t="str">
            <v>O</v>
          </cell>
          <cell r="C584" t="str">
            <v>Donna</v>
          </cell>
          <cell r="D584" t="str">
            <v>Batley</v>
          </cell>
          <cell r="E584" t="str">
            <v>Corporate Support Officer</v>
          </cell>
          <cell r="F584" t="str">
            <v>North East &amp; Yorkshire</v>
          </cell>
          <cell r="G584" t="str">
            <v>Strategy Prog &amp; Perf</v>
          </cell>
          <cell r="H584" t="str">
            <v>dummy</v>
          </cell>
          <cell r="I584" t="str">
            <v>Leeds</v>
          </cell>
          <cell r="J584">
            <v>26358</v>
          </cell>
          <cell r="K584" t="str">
            <v>Function Expert</v>
          </cell>
          <cell r="L584" t="str">
            <v>F</v>
          </cell>
          <cell r="M584" t="str">
            <v>FULL-TIME EMPLOYEE.</v>
          </cell>
          <cell r="N584">
            <v>46</v>
          </cell>
          <cell r="O584" t="str">
            <v>41-50</v>
          </cell>
          <cell r="P584" t="str">
            <v>No</v>
          </cell>
          <cell r="Q584" t="str">
            <v>White British</v>
          </cell>
          <cell r="R584">
            <v>35</v>
          </cell>
          <cell r="S584">
            <v>33770</v>
          </cell>
          <cell r="U584">
            <v>1</v>
          </cell>
        </row>
        <row r="585">
          <cell r="A585">
            <v>17776</v>
          </cell>
          <cell r="B585" t="str">
            <v>O</v>
          </cell>
          <cell r="C585" t="str">
            <v>Lucinda</v>
          </cell>
          <cell r="D585" t="str">
            <v>Southwell</v>
          </cell>
          <cell r="E585" t="str">
            <v>Senior Information Officer</v>
          </cell>
          <cell r="F585" t="str">
            <v>North East &amp; Yorkshire</v>
          </cell>
          <cell r="G585" t="str">
            <v>Strategy Prog &amp; Perf</v>
          </cell>
          <cell r="H585" t="str">
            <v>dummy</v>
          </cell>
          <cell r="I585" t="str">
            <v>Leeds</v>
          </cell>
          <cell r="J585">
            <v>17911</v>
          </cell>
          <cell r="K585" t="str">
            <v>Function Expert</v>
          </cell>
          <cell r="L585" t="str">
            <v>F</v>
          </cell>
          <cell r="M585" t="str">
            <v>PART-TIME EMPLOYEE.</v>
          </cell>
          <cell r="N585">
            <v>46</v>
          </cell>
          <cell r="O585" t="str">
            <v>41-50</v>
          </cell>
          <cell r="P585" t="str">
            <v>No</v>
          </cell>
          <cell r="Q585" t="str">
            <v>White British</v>
          </cell>
          <cell r="R585">
            <v>17.5</v>
          </cell>
          <cell r="S585">
            <v>34288</v>
          </cell>
          <cell r="U585">
            <v>0.5</v>
          </cell>
        </row>
        <row r="586">
          <cell r="A586" t="str">
            <v>H0041</v>
          </cell>
          <cell r="B586" t="str">
            <v>H</v>
          </cell>
          <cell r="C586" t="str">
            <v>Georges</v>
          </cell>
          <cell r="D586" t="str">
            <v>Droogmans</v>
          </cell>
          <cell r="E586" t="str">
            <v>Prog Mgr - Knowledge Transfer</v>
          </cell>
          <cell r="F586" t="str">
            <v>Programmes</v>
          </cell>
          <cell r="G586" t="str">
            <v>ASC Strat &amp; Performance</v>
          </cell>
          <cell r="H586" t="str">
            <v>dummy</v>
          </cell>
          <cell r="I586" t="str">
            <v>Leeds</v>
          </cell>
          <cell r="J586">
            <v>30450</v>
          </cell>
          <cell r="K586" t="str">
            <v>Prof/Tech</v>
          </cell>
          <cell r="L586" t="str">
            <v>M</v>
          </cell>
          <cell r="M586" t="str">
            <v>FULL-TIME EMPLOYEE.</v>
          </cell>
          <cell r="N586">
            <v>46</v>
          </cell>
          <cell r="O586" t="str">
            <v>41-50</v>
          </cell>
          <cell r="P586" t="str">
            <v>No</v>
          </cell>
          <cell r="Q586" t="str">
            <v>Other White Background</v>
          </cell>
          <cell r="R586">
            <v>35</v>
          </cell>
          <cell r="S586">
            <v>39825</v>
          </cell>
          <cell r="U586">
            <v>1</v>
          </cell>
        </row>
        <row r="587">
          <cell r="A587" t="str">
            <v>H0074</v>
          </cell>
          <cell r="B587" t="str">
            <v>B</v>
          </cell>
          <cell r="C587" t="str">
            <v>Mushtaq</v>
          </cell>
          <cell r="D587" t="str">
            <v>Khan</v>
          </cell>
          <cell r="E587" t="str">
            <v>BOARD MEMBER</v>
          </cell>
          <cell r="F587" t="str">
            <v>Skills &amp; Knowledge</v>
          </cell>
          <cell r="G587" t="str">
            <v>ASC Directorate Mgt</v>
          </cell>
          <cell r="H587" t="str">
            <v>dummy</v>
          </cell>
          <cell r="I587" t="str">
            <v>Leeds</v>
          </cell>
          <cell r="J587">
            <v>0.01</v>
          </cell>
          <cell r="K587" t="str">
            <v>Board Member</v>
          </cell>
          <cell r="L587" t="str">
            <v>M</v>
          </cell>
          <cell r="M587" t="str">
            <v>PART-TIME EMPLOYEE.</v>
          </cell>
          <cell r="N587">
            <v>46</v>
          </cell>
          <cell r="O587" t="str">
            <v>41-50</v>
          </cell>
          <cell r="R587">
            <v>7</v>
          </cell>
          <cell r="S587">
            <v>39904</v>
          </cell>
          <cell r="U587">
            <v>0.46</v>
          </cell>
        </row>
        <row r="588">
          <cell r="A588" t="str">
            <v>H0135</v>
          </cell>
          <cell r="B588" t="str">
            <v>H</v>
          </cell>
          <cell r="C588" t="str">
            <v>Julie</v>
          </cell>
          <cell r="D588" t="str">
            <v>Gamble</v>
          </cell>
          <cell r="E588" t="str">
            <v>Strategy &amp; Information Manager</v>
          </cell>
          <cell r="F588" t="str">
            <v>North East &amp; Yorkshire</v>
          </cell>
          <cell r="G588" t="str">
            <v>Strategy Prog &amp; Perf</v>
          </cell>
          <cell r="H588" t="str">
            <v>dummy</v>
          </cell>
          <cell r="I588" t="str">
            <v>Leeds</v>
          </cell>
          <cell r="J588">
            <v>47330</v>
          </cell>
          <cell r="K588" t="str">
            <v>Manager/Senior Prof/Tech</v>
          </cell>
          <cell r="L588" t="str">
            <v>F</v>
          </cell>
          <cell r="M588" t="str">
            <v>FULL-TIME EMPLOYEE.</v>
          </cell>
          <cell r="N588">
            <v>46</v>
          </cell>
          <cell r="O588" t="str">
            <v>41-50</v>
          </cell>
          <cell r="P588" t="str">
            <v>No</v>
          </cell>
          <cell r="Q588" t="str">
            <v>White British</v>
          </cell>
          <cell r="R588">
            <v>35</v>
          </cell>
          <cell r="S588">
            <v>40133</v>
          </cell>
          <cell r="U588">
            <v>1</v>
          </cell>
        </row>
        <row r="589">
          <cell r="A589" t="str">
            <v>U1721</v>
          </cell>
          <cell r="B589" t="str">
            <v>H</v>
          </cell>
          <cell r="C589" t="str">
            <v>Jayne</v>
          </cell>
          <cell r="D589" t="str">
            <v>Gabbitass</v>
          </cell>
          <cell r="E589" t="str">
            <v>Programme Manager</v>
          </cell>
          <cell r="F589" t="str">
            <v>North East &amp; Yorkshire</v>
          </cell>
          <cell r="G589" t="str">
            <v>Strategy Prog &amp; Perf</v>
          </cell>
          <cell r="H589" t="str">
            <v>dummy</v>
          </cell>
          <cell r="I589" t="str">
            <v>Leeds</v>
          </cell>
          <cell r="J589">
            <v>30450</v>
          </cell>
          <cell r="K589" t="str">
            <v>Key Supt 2/Prof Trainees</v>
          </cell>
          <cell r="L589" t="str">
            <v>F</v>
          </cell>
          <cell r="M589" t="str">
            <v>FULL-TIME EMPLOYEE.</v>
          </cell>
          <cell r="N589">
            <v>46</v>
          </cell>
          <cell r="O589" t="str">
            <v>41-50</v>
          </cell>
          <cell r="P589" t="str">
            <v>No</v>
          </cell>
          <cell r="Q589" t="str">
            <v>White British</v>
          </cell>
          <cell r="R589">
            <v>35</v>
          </cell>
          <cell r="S589">
            <v>39330</v>
          </cell>
          <cell r="U589">
            <v>1</v>
          </cell>
        </row>
        <row r="590">
          <cell r="A590" t="str">
            <v>U1631</v>
          </cell>
          <cell r="B590" t="str">
            <v>U</v>
          </cell>
          <cell r="C590" t="str">
            <v>Alison</v>
          </cell>
          <cell r="D590" t="str">
            <v>Whitehead</v>
          </cell>
          <cell r="E590" t="str">
            <v>Development Manager</v>
          </cell>
          <cell r="F590" t="str">
            <v>NewVentures/Partnerships</v>
          </cell>
          <cell r="G590" t="str">
            <v>LRT</v>
          </cell>
          <cell r="H590" t="str">
            <v>dummy</v>
          </cell>
          <cell r="I590" t="str">
            <v>Land Trust</v>
          </cell>
          <cell r="J590">
            <v>35168</v>
          </cell>
          <cell r="K590" t="str">
            <v>Prof/Tech 3 Middle</v>
          </cell>
          <cell r="L590" t="str">
            <v>F</v>
          </cell>
          <cell r="M590" t="str">
            <v>LRT Secondee</v>
          </cell>
          <cell r="N590">
            <v>46</v>
          </cell>
          <cell r="O590" t="str">
            <v>41-50</v>
          </cell>
          <cell r="P590" t="str">
            <v>No</v>
          </cell>
          <cell r="Q590" t="str">
            <v>White British</v>
          </cell>
          <cell r="R590">
            <v>36</v>
          </cell>
          <cell r="S590">
            <v>38808</v>
          </cell>
          <cell r="U590">
            <v>1</v>
          </cell>
        </row>
        <row r="591">
          <cell r="A591" t="str">
            <v>H0224</v>
          </cell>
          <cell r="B591" t="str">
            <v>H</v>
          </cell>
          <cell r="C591" t="str">
            <v>Richard</v>
          </cell>
          <cell r="D591" t="str">
            <v>Jones</v>
          </cell>
          <cell r="E591" t="str">
            <v>Investment &amp; Regeneration Mgr</v>
          </cell>
          <cell r="F591" t="str">
            <v>North West</v>
          </cell>
          <cell r="G591" t="str">
            <v>Merseyside/Cheshire</v>
          </cell>
          <cell r="H591" t="str">
            <v>Inner Merseyside</v>
          </cell>
          <cell r="I591" t="str">
            <v>Manchester</v>
          </cell>
          <cell r="J591">
            <v>40000</v>
          </cell>
          <cell r="K591" t="str">
            <v>Senior Prof/Tech</v>
          </cell>
          <cell r="L591" t="str">
            <v>M</v>
          </cell>
          <cell r="M591" t="str">
            <v>FULL-TIME EMPLOYEE.</v>
          </cell>
          <cell r="N591">
            <v>46</v>
          </cell>
          <cell r="O591" t="str">
            <v>41-50</v>
          </cell>
          <cell r="P591" t="str">
            <v>No</v>
          </cell>
          <cell r="R591">
            <v>35</v>
          </cell>
          <cell r="S591">
            <v>40196</v>
          </cell>
          <cell r="U591">
            <v>1</v>
          </cell>
        </row>
        <row r="592">
          <cell r="A592" t="str">
            <v>H0235</v>
          </cell>
          <cell r="B592" t="str">
            <v>H</v>
          </cell>
          <cell r="C592" t="str">
            <v>Colin</v>
          </cell>
          <cell r="D592" t="str">
            <v>Parry</v>
          </cell>
          <cell r="E592" t="str">
            <v>Planning Manager</v>
          </cell>
          <cell r="F592" t="str">
            <v>Programmes</v>
          </cell>
          <cell r="G592" t="str">
            <v>ATLAS</v>
          </cell>
          <cell r="H592" t="str">
            <v>dummy</v>
          </cell>
          <cell r="I592" t="str">
            <v>Manchester</v>
          </cell>
          <cell r="J592">
            <v>40000</v>
          </cell>
          <cell r="K592" t="str">
            <v>Senior Prof/Tech</v>
          </cell>
          <cell r="L592" t="str">
            <v>M</v>
          </cell>
          <cell r="M592" t="str">
            <v>FULL-TIME EMPLOYEE.</v>
          </cell>
          <cell r="N592">
            <v>46</v>
          </cell>
          <cell r="O592" t="str">
            <v>41-50</v>
          </cell>
          <cell r="P592" t="str">
            <v>Yes</v>
          </cell>
          <cell r="Q592" t="str">
            <v>White British</v>
          </cell>
          <cell r="R592">
            <v>35</v>
          </cell>
          <cell r="S592">
            <v>40210</v>
          </cell>
          <cell r="U592">
            <v>1</v>
          </cell>
        </row>
        <row r="593">
          <cell r="A593" t="str">
            <v>H0300</v>
          </cell>
          <cell r="B593" t="str">
            <v>H</v>
          </cell>
          <cell r="C593" t="str">
            <v>Delyse</v>
          </cell>
          <cell r="D593" t="str">
            <v>Bailey</v>
          </cell>
          <cell r="E593" t="str">
            <v>Investment &amp; Regeneration Mgr</v>
          </cell>
          <cell r="F593" t="str">
            <v>North West</v>
          </cell>
          <cell r="G593" t="str">
            <v>Merseyside/Cheshire</v>
          </cell>
          <cell r="H593" t="str">
            <v>Outer Merseyside</v>
          </cell>
          <cell r="I593" t="str">
            <v>Manchester</v>
          </cell>
          <cell r="J593">
            <v>48000</v>
          </cell>
          <cell r="K593" t="str">
            <v>Senior Prof/Tech</v>
          </cell>
          <cell r="L593" t="str">
            <v>F</v>
          </cell>
          <cell r="M593" t="str">
            <v>FULL-TIME EMPLOYEE.</v>
          </cell>
          <cell r="N593">
            <v>46</v>
          </cell>
          <cell r="O593" t="str">
            <v>41-50</v>
          </cell>
          <cell r="Q593" t="str">
            <v>White British</v>
          </cell>
          <cell r="R593">
            <v>35</v>
          </cell>
          <cell r="S593">
            <v>40280</v>
          </cell>
          <cell r="U593">
            <v>1</v>
          </cell>
          <cell r="V593">
            <v>30450</v>
          </cell>
          <cell r="W593">
            <v>50750</v>
          </cell>
        </row>
        <row r="594">
          <cell r="A594" t="str">
            <v>U1436</v>
          </cell>
          <cell r="B594" t="str">
            <v>H</v>
          </cell>
          <cell r="C594" t="str">
            <v>Janitha</v>
          </cell>
          <cell r="D594" t="str">
            <v>Redmond</v>
          </cell>
          <cell r="E594" t="str">
            <v>Area Manager</v>
          </cell>
          <cell r="F594" t="str">
            <v>North West</v>
          </cell>
          <cell r="G594" t="str">
            <v>Merseyside/Cheshire</v>
          </cell>
          <cell r="H594" t="str">
            <v>dummy</v>
          </cell>
          <cell r="I594" t="str">
            <v>Manchester</v>
          </cell>
          <cell r="J594">
            <v>65384</v>
          </cell>
          <cell r="K594" t="str">
            <v>Team Leader</v>
          </cell>
          <cell r="L594" t="str">
            <v>F</v>
          </cell>
          <cell r="M594" t="str">
            <v>FULL-TIME EMPLOYEE.</v>
          </cell>
          <cell r="N594">
            <v>46</v>
          </cell>
          <cell r="O594" t="str">
            <v>41-50</v>
          </cell>
          <cell r="P594" t="str">
            <v>No</v>
          </cell>
          <cell r="Q594" t="str">
            <v>White British</v>
          </cell>
          <cell r="R594">
            <v>35</v>
          </cell>
          <cell r="S594">
            <v>38231</v>
          </cell>
          <cell r="U594">
            <v>1</v>
          </cell>
        </row>
        <row r="595">
          <cell r="A595">
            <v>12012</v>
          </cell>
          <cell r="B595" t="str">
            <v>H</v>
          </cell>
          <cell r="C595" t="str">
            <v>Rose</v>
          </cell>
          <cell r="D595" t="str">
            <v>Chadwick</v>
          </cell>
          <cell r="E595" t="str">
            <v>Delivery Partnerships Manager</v>
          </cell>
          <cell r="F595" t="str">
            <v>Programmes</v>
          </cell>
          <cell r="G595" t="str">
            <v>Investment Programmes</v>
          </cell>
          <cell r="H595" t="str">
            <v>Delivery Partnerships</v>
          </cell>
          <cell r="I595" t="str">
            <v>Maple House</v>
          </cell>
          <cell r="J595">
            <v>49740</v>
          </cell>
          <cell r="K595" t="str">
            <v>Senior Prof/Tech Ldn</v>
          </cell>
          <cell r="L595" t="str">
            <v>F</v>
          </cell>
          <cell r="M595" t="str">
            <v>PART-TIME EMPLOYEE.</v>
          </cell>
          <cell r="N595">
            <v>46</v>
          </cell>
          <cell r="O595" t="str">
            <v>41-50</v>
          </cell>
          <cell r="P595" t="str">
            <v>Yes</v>
          </cell>
          <cell r="Q595" t="str">
            <v>White British</v>
          </cell>
          <cell r="R595">
            <v>32</v>
          </cell>
          <cell r="S595">
            <v>32636</v>
          </cell>
          <cell r="U595">
            <v>0.91</v>
          </cell>
        </row>
        <row r="596">
          <cell r="A596">
            <v>17525</v>
          </cell>
          <cell r="B596" t="str">
            <v>O</v>
          </cell>
          <cell r="C596" t="str">
            <v>Mary</v>
          </cell>
          <cell r="D596" t="str">
            <v>Carter</v>
          </cell>
          <cell r="E596" t="str">
            <v>Board Secretary</v>
          </cell>
          <cell r="F596" t="str">
            <v>Fin &amp; Corp Services</v>
          </cell>
          <cell r="G596" t="str">
            <v>Corporate Secretariat</v>
          </cell>
          <cell r="H596" t="str">
            <v>dummy</v>
          </cell>
          <cell r="I596" t="str">
            <v>Maple House</v>
          </cell>
          <cell r="J596">
            <v>39000</v>
          </cell>
          <cell r="K596" t="str">
            <v>Manager/Specialist</v>
          </cell>
          <cell r="L596" t="str">
            <v>F</v>
          </cell>
          <cell r="M596" t="str">
            <v>FULL-TIME EMPLOYEE.</v>
          </cell>
          <cell r="N596">
            <v>46</v>
          </cell>
          <cell r="O596" t="str">
            <v>41-50</v>
          </cell>
          <cell r="P596" t="str">
            <v>No</v>
          </cell>
          <cell r="Q596" t="str">
            <v>White British</v>
          </cell>
          <cell r="R596">
            <v>35</v>
          </cell>
          <cell r="S596">
            <v>36161</v>
          </cell>
          <cell r="U596">
            <v>1</v>
          </cell>
          <cell r="V596">
            <v>34782</v>
          </cell>
          <cell r="W596">
            <v>52577</v>
          </cell>
        </row>
        <row r="597">
          <cell r="A597">
            <v>17552</v>
          </cell>
          <cell r="B597" t="str">
            <v>H</v>
          </cell>
          <cell r="C597" t="str">
            <v>James</v>
          </cell>
          <cell r="D597" t="str">
            <v>Berrington</v>
          </cell>
          <cell r="E597" t="str">
            <v>Senior Strategy Manager</v>
          </cell>
          <cell r="F597" t="str">
            <v>Executive Office</v>
          </cell>
          <cell r="G597" t="str">
            <v>Strategy&amp;Sustainability</v>
          </cell>
          <cell r="H597" t="str">
            <v>Policy &amp; Strategy</v>
          </cell>
          <cell r="I597" t="str">
            <v>Maple House</v>
          </cell>
          <cell r="J597">
            <v>54404</v>
          </cell>
          <cell r="K597" t="str">
            <v>Team Leader Ldn</v>
          </cell>
          <cell r="L597" t="str">
            <v>M</v>
          </cell>
          <cell r="M597" t="str">
            <v>FULL-TIME EMPLOYEE.</v>
          </cell>
          <cell r="N597">
            <v>46</v>
          </cell>
          <cell r="O597" t="str">
            <v>41-50</v>
          </cell>
          <cell r="P597" t="str">
            <v>No</v>
          </cell>
          <cell r="Q597" t="str">
            <v>White British</v>
          </cell>
          <cell r="R597">
            <v>35</v>
          </cell>
          <cell r="S597">
            <v>36367</v>
          </cell>
          <cell r="U597">
            <v>1</v>
          </cell>
        </row>
        <row r="598">
          <cell r="A598" t="str">
            <v>H0102</v>
          </cell>
          <cell r="B598" t="str">
            <v>H</v>
          </cell>
          <cell r="C598" t="str">
            <v>Steve</v>
          </cell>
          <cell r="D598" t="str">
            <v>Trueman</v>
          </cell>
          <cell r="E598" t="str">
            <v>Chief Operating Officer</v>
          </cell>
          <cell r="F598" t="str">
            <v>Programmes</v>
          </cell>
          <cell r="G598" t="str">
            <v>Private Finance</v>
          </cell>
          <cell r="H598" t="str">
            <v>dummy</v>
          </cell>
          <cell r="I598" t="str">
            <v>Maple House</v>
          </cell>
          <cell r="J598">
            <v>91494</v>
          </cell>
          <cell r="K598" t="str">
            <v>Head of Team</v>
          </cell>
          <cell r="L598" t="str">
            <v>M</v>
          </cell>
          <cell r="M598" t="str">
            <v>FULL-TIME EMPLOYEE.</v>
          </cell>
          <cell r="N598">
            <v>46</v>
          </cell>
          <cell r="O598" t="str">
            <v>41-50</v>
          </cell>
          <cell r="P598" t="str">
            <v>No</v>
          </cell>
          <cell r="R598">
            <v>35</v>
          </cell>
          <cell r="S598">
            <v>40087</v>
          </cell>
          <cell r="U598">
            <v>1</v>
          </cell>
        </row>
        <row r="599">
          <cell r="A599" t="str">
            <v>U0024</v>
          </cell>
          <cell r="B599" t="str">
            <v>U</v>
          </cell>
          <cell r="C599" t="str">
            <v>Fiona</v>
          </cell>
          <cell r="D599" t="str">
            <v>Wilcox</v>
          </cell>
          <cell r="E599" t="str">
            <v>Systems Manager</v>
          </cell>
          <cell r="F599" t="str">
            <v>Fin &amp; Corp Services</v>
          </cell>
          <cell r="G599" t="str">
            <v>Corp Perf &amp; Prog Mgt</v>
          </cell>
          <cell r="H599" t="str">
            <v>dummy</v>
          </cell>
          <cell r="I599" t="str">
            <v>Maple House</v>
          </cell>
          <cell r="J599">
            <v>48167</v>
          </cell>
          <cell r="K599" t="str">
            <v>Prof/Tech 3 Upper (LDN)</v>
          </cell>
          <cell r="L599" t="str">
            <v>F</v>
          </cell>
          <cell r="M599" t="str">
            <v>FULL-TIME EMPLOYEE.</v>
          </cell>
          <cell r="N599">
            <v>46</v>
          </cell>
          <cell r="O599" t="str">
            <v>41-50</v>
          </cell>
          <cell r="P599" t="str">
            <v>No</v>
          </cell>
          <cell r="Q599" t="str">
            <v>White British</v>
          </cell>
          <cell r="R599">
            <v>36</v>
          </cell>
          <cell r="S599">
            <v>34639</v>
          </cell>
          <cell r="U599">
            <v>1</v>
          </cell>
        </row>
        <row r="600">
          <cell r="A600" t="str">
            <v>U1720</v>
          </cell>
          <cell r="B600" t="str">
            <v>H</v>
          </cell>
          <cell r="C600" t="str">
            <v>Shaheen</v>
          </cell>
          <cell r="D600" t="str">
            <v>Bashir</v>
          </cell>
          <cell r="E600" t="str">
            <v>Senior Manager</v>
          </cell>
          <cell r="F600" t="str">
            <v>Programmes</v>
          </cell>
          <cell r="G600" t="str">
            <v>Thames Gateway</v>
          </cell>
          <cell r="H600" t="str">
            <v>dummy</v>
          </cell>
          <cell r="I600" t="str">
            <v>Maple House</v>
          </cell>
          <cell r="J600">
            <v>44254</v>
          </cell>
          <cell r="K600" t="str">
            <v>Mgr/Snr Prof/Tech Ldn</v>
          </cell>
          <cell r="L600" t="str">
            <v>F</v>
          </cell>
          <cell r="M600" t="str">
            <v>FULL-TIME EMPLOYEE.</v>
          </cell>
          <cell r="N600">
            <v>46</v>
          </cell>
          <cell r="O600" t="str">
            <v>41-50</v>
          </cell>
          <cell r="P600" t="str">
            <v>No</v>
          </cell>
          <cell r="Q600" t="str">
            <v>Other Asian Background</v>
          </cell>
          <cell r="R600">
            <v>35</v>
          </cell>
          <cell r="S600">
            <v>39322</v>
          </cell>
          <cell r="U600">
            <v>1</v>
          </cell>
          <cell r="V600">
            <v>44254</v>
          </cell>
          <cell r="W600">
            <v>54404</v>
          </cell>
        </row>
        <row r="601">
          <cell r="A601" t="str">
            <v>C0529</v>
          </cell>
          <cell r="B601" t="str">
            <v>H</v>
          </cell>
          <cell r="C601" t="str">
            <v>Paul</v>
          </cell>
          <cell r="D601" t="str">
            <v>Morgan</v>
          </cell>
          <cell r="E601" t="str">
            <v>Legal Team Leader</v>
          </cell>
          <cell r="F601" t="str">
            <v>Fin &amp; Corp Services</v>
          </cell>
          <cell r="G601" t="str">
            <v>Legal Services</v>
          </cell>
          <cell r="H601" t="str">
            <v>dummy</v>
          </cell>
          <cell r="I601" t="str">
            <v>Milton Keynes</v>
          </cell>
          <cell r="J601">
            <v>60900</v>
          </cell>
          <cell r="K601" t="str">
            <v>Head of Team</v>
          </cell>
          <cell r="L601" t="str">
            <v>M</v>
          </cell>
          <cell r="M601" t="str">
            <v>FULL-TIME EMPLOYEE.</v>
          </cell>
          <cell r="N601">
            <v>46</v>
          </cell>
          <cell r="O601" t="str">
            <v>41-50</v>
          </cell>
          <cell r="P601" t="str">
            <v>No</v>
          </cell>
          <cell r="Q601" t="str">
            <v>White British</v>
          </cell>
          <cell r="R601">
            <v>35</v>
          </cell>
          <cell r="S601">
            <v>31943</v>
          </cell>
          <cell r="U601">
            <v>1</v>
          </cell>
        </row>
        <row r="602">
          <cell r="A602" t="str">
            <v>C1138</v>
          </cell>
          <cell r="B602" t="str">
            <v>C</v>
          </cell>
          <cell r="C602" t="str">
            <v>Malcolm</v>
          </cell>
          <cell r="D602" t="str">
            <v>Radley</v>
          </cell>
          <cell r="E602" t="str">
            <v>Records Manager</v>
          </cell>
          <cell r="F602" t="str">
            <v>Fin &amp; Corp Services</v>
          </cell>
          <cell r="G602" t="str">
            <v>Legal Services</v>
          </cell>
          <cell r="H602" t="str">
            <v>Records Management</v>
          </cell>
          <cell r="I602" t="str">
            <v>Milton Keynes</v>
          </cell>
          <cell r="J602">
            <v>27789</v>
          </cell>
          <cell r="K602" t="str">
            <v>Prof/Tech 3 Lower</v>
          </cell>
          <cell r="L602" t="str">
            <v>M</v>
          </cell>
          <cell r="M602" t="str">
            <v>FULL-TIME EMPLOYEE.</v>
          </cell>
          <cell r="N602">
            <v>46</v>
          </cell>
          <cell r="O602" t="str">
            <v>41-50</v>
          </cell>
          <cell r="P602" t="str">
            <v>No</v>
          </cell>
          <cell r="Q602" t="str">
            <v>White British</v>
          </cell>
          <cell r="R602">
            <v>36</v>
          </cell>
          <cell r="S602">
            <v>36164</v>
          </cell>
          <cell r="U602">
            <v>1</v>
          </cell>
        </row>
        <row r="603">
          <cell r="A603" t="str">
            <v>H0060</v>
          </cell>
          <cell r="B603" t="str">
            <v>H</v>
          </cell>
          <cell r="C603" t="str">
            <v>Kuldip</v>
          </cell>
          <cell r="D603" t="str">
            <v>Kaur</v>
          </cell>
          <cell r="E603" t="str">
            <v>Finance Officer</v>
          </cell>
          <cell r="F603" t="str">
            <v>Programmes</v>
          </cell>
          <cell r="G603" t="str">
            <v>Asset Management</v>
          </cell>
          <cell r="H603" t="str">
            <v>dummy</v>
          </cell>
          <cell r="I603" t="str">
            <v>Milton Keynes</v>
          </cell>
          <cell r="J603">
            <v>10524</v>
          </cell>
          <cell r="K603" t="str">
            <v>Key Support 1</v>
          </cell>
          <cell r="L603" t="str">
            <v>F</v>
          </cell>
          <cell r="M603" t="str">
            <v>PART-TIME EMPLOYEE.</v>
          </cell>
          <cell r="N603">
            <v>46</v>
          </cell>
          <cell r="O603" t="str">
            <v>41-50</v>
          </cell>
          <cell r="P603" t="str">
            <v>No</v>
          </cell>
          <cell r="Q603" t="str">
            <v>Asian Indian</v>
          </cell>
          <cell r="R603">
            <v>21</v>
          </cell>
          <cell r="S603">
            <v>39904</v>
          </cell>
          <cell r="U603">
            <v>0.6</v>
          </cell>
        </row>
        <row r="604">
          <cell r="A604" t="str">
            <v>U1440</v>
          </cell>
          <cell r="B604" t="str">
            <v>H</v>
          </cell>
          <cell r="C604" t="str">
            <v>Linda</v>
          </cell>
          <cell r="D604" t="str">
            <v>Timberlake</v>
          </cell>
          <cell r="E604" t="str">
            <v>Business Support Manager</v>
          </cell>
          <cell r="F604" t="str">
            <v>Programmes</v>
          </cell>
          <cell r="G604" t="str">
            <v>MKP Str'gy, Prog &amp; Perf</v>
          </cell>
          <cell r="H604" t="str">
            <v>dummy</v>
          </cell>
          <cell r="I604" t="str">
            <v>Milton Keynes</v>
          </cell>
          <cell r="J604">
            <v>44221</v>
          </cell>
          <cell r="K604" t="str">
            <v>Manager/Senior Prof/Tech</v>
          </cell>
          <cell r="L604" t="str">
            <v>F</v>
          </cell>
          <cell r="M604" t="str">
            <v>FULL-TIME EMPLOYEE.</v>
          </cell>
          <cell r="N604">
            <v>46</v>
          </cell>
          <cell r="O604" t="str">
            <v>41-50</v>
          </cell>
          <cell r="P604" t="str">
            <v>No</v>
          </cell>
          <cell r="Q604" t="str">
            <v>White British</v>
          </cell>
          <cell r="R604">
            <v>35</v>
          </cell>
          <cell r="S604">
            <v>38243</v>
          </cell>
          <cell r="U604">
            <v>1</v>
          </cell>
          <cell r="V604">
            <v>40600</v>
          </cell>
          <cell r="W604">
            <v>50750</v>
          </cell>
        </row>
        <row r="605">
          <cell r="A605" t="str">
            <v>U1752</v>
          </cell>
          <cell r="B605" t="str">
            <v>U</v>
          </cell>
          <cell r="C605" t="str">
            <v>Jasmine</v>
          </cell>
          <cell r="D605" t="str">
            <v>Taylor</v>
          </cell>
          <cell r="E605" t="str">
            <v>Secretary</v>
          </cell>
          <cell r="F605" t="str">
            <v>Programmes</v>
          </cell>
          <cell r="G605" t="str">
            <v>MK Inward Investment</v>
          </cell>
          <cell r="H605" t="str">
            <v>dummy</v>
          </cell>
          <cell r="I605" t="str">
            <v>Milton Keynes</v>
          </cell>
          <cell r="J605">
            <v>19525</v>
          </cell>
          <cell r="K605" t="str">
            <v>Admin 2 Lower</v>
          </cell>
          <cell r="L605" t="str">
            <v>F</v>
          </cell>
          <cell r="M605" t="str">
            <v>FULL-TIME EMPLOYEE.</v>
          </cell>
          <cell r="N605">
            <v>46</v>
          </cell>
          <cell r="O605" t="str">
            <v>41-50</v>
          </cell>
          <cell r="P605" t="str">
            <v>No</v>
          </cell>
          <cell r="R605">
            <v>36</v>
          </cell>
          <cell r="S605">
            <v>39426</v>
          </cell>
          <cell r="U605">
            <v>1</v>
          </cell>
          <cell r="V605">
            <v>16768</v>
          </cell>
          <cell r="W605">
            <v>20298</v>
          </cell>
        </row>
        <row r="606">
          <cell r="A606">
            <v>10095</v>
          </cell>
          <cell r="B606" t="str">
            <v>O</v>
          </cell>
          <cell r="C606" t="str">
            <v>Di</v>
          </cell>
          <cell r="D606" t="str">
            <v>Volpi</v>
          </cell>
          <cell r="E606" t="str">
            <v>Investment &amp; Regeneration Off</v>
          </cell>
          <cell r="F606" t="str">
            <v>London</v>
          </cell>
          <cell r="G606" t="str">
            <v>South West</v>
          </cell>
          <cell r="H606" t="str">
            <v>dummy</v>
          </cell>
          <cell r="I606" t="str">
            <v>Palestra</v>
          </cell>
          <cell r="J606">
            <v>26358</v>
          </cell>
          <cell r="K606" t="str">
            <v>Function Expert</v>
          </cell>
          <cell r="L606" t="str">
            <v>F</v>
          </cell>
          <cell r="M606" t="str">
            <v>FULL-TIME EMPLOYEE.</v>
          </cell>
          <cell r="N606">
            <v>46</v>
          </cell>
          <cell r="O606" t="str">
            <v>41-50</v>
          </cell>
          <cell r="P606" t="str">
            <v>No</v>
          </cell>
          <cell r="Q606" t="str">
            <v>White British</v>
          </cell>
          <cell r="R606">
            <v>35</v>
          </cell>
          <cell r="S606">
            <v>29402</v>
          </cell>
          <cell r="U606">
            <v>1</v>
          </cell>
        </row>
        <row r="607">
          <cell r="A607">
            <v>13024</v>
          </cell>
          <cell r="B607" t="str">
            <v>O</v>
          </cell>
          <cell r="C607" t="str">
            <v>Mala</v>
          </cell>
          <cell r="D607" t="str">
            <v>Pandya</v>
          </cell>
          <cell r="E607" t="str">
            <v>Investment &amp; Regeneration Mgr</v>
          </cell>
          <cell r="F607" t="str">
            <v>London</v>
          </cell>
          <cell r="G607" t="str">
            <v>North</v>
          </cell>
          <cell r="H607" t="str">
            <v>dummy</v>
          </cell>
          <cell r="I607" t="str">
            <v>Palestra</v>
          </cell>
          <cell r="J607">
            <v>29877</v>
          </cell>
          <cell r="K607" t="str">
            <v>Function Expert</v>
          </cell>
          <cell r="L607" t="str">
            <v>F</v>
          </cell>
          <cell r="M607" t="str">
            <v>FULL-TIME EMPLOYEE.</v>
          </cell>
          <cell r="N607">
            <v>46</v>
          </cell>
          <cell r="O607" t="str">
            <v>41-50</v>
          </cell>
          <cell r="P607" t="str">
            <v>No</v>
          </cell>
          <cell r="Q607" t="str">
            <v>Asian Indian</v>
          </cell>
          <cell r="R607">
            <v>35</v>
          </cell>
          <cell r="S607">
            <v>32762</v>
          </cell>
          <cell r="U607">
            <v>1</v>
          </cell>
        </row>
        <row r="608">
          <cell r="A608" t="str">
            <v>U1433</v>
          </cell>
          <cell r="B608" t="str">
            <v>H</v>
          </cell>
          <cell r="C608" t="str">
            <v>Phil</v>
          </cell>
          <cell r="D608" t="str">
            <v>Dibsdale</v>
          </cell>
          <cell r="E608" t="str">
            <v>Head of Area</v>
          </cell>
          <cell r="F608" t="str">
            <v>London</v>
          </cell>
          <cell r="G608" t="str">
            <v>South East</v>
          </cell>
          <cell r="H608" t="str">
            <v>dummy</v>
          </cell>
          <cell r="I608" t="str">
            <v>Palestra</v>
          </cell>
          <cell r="J608">
            <v>77189</v>
          </cell>
          <cell r="K608" t="str">
            <v>Head of Area</v>
          </cell>
          <cell r="L608" t="str">
            <v>M</v>
          </cell>
          <cell r="M608" t="str">
            <v>FULL-TIME EMPLOYEE.</v>
          </cell>
          <cell r="N608">
            <v>46</v>
          </cell>
          <cell r="O608" t="str">
            <v>41-50</v>
          </cell>
          <cell r="P608" t="str">
            <v>No</v>
          </cell>
          <cell r="Q608" t="str">
            <v>White British</v>
          </cell>
          <cell r="R608">
            <v>35</v>
          </cell>
          <cell r="S608">
            <v>38215</v>
          </cell>
          <cell r="U608">
            <v>1</v>
          </cell>
        </row>
        <row r="609">
          <cell r="A609" t="str">
            <v>U1493</v>
          </cell>
          <cell r="B609" t="str">
            <v>U</v>
          </cell>
          <cell r="C609" t="str">
            <v>Lauretta</v>
          </cell>
          <cell r="D609" t="str">
            <v>Ituke</v>
          </cell>
          <cell r="E609" t="str">
            <v>Business Support Manager</v>
          </cell>
          <cell r="F609" t="str">
            <v>London</v>
          </cell>
          <cell r="G609" t="str">
            <v>Strategy Prog &amp; Perf</v>
          </cell>
          <cell r="H609" t="str">
            <v>dummy</v>
          </cell>
          <cell r="I609" t="str">
            <v>Palestra</v>
          </cell>
          <cell r="J609">
            <v>55105</v>
          </cell>
          <cell r="K609" t="str">
            <v>Management 3 Upper (LDN)</v>
          </cell>
          <cell r="L609" t="str">
            <v>F</v>
          </cell>
          <cell r="M609" t="str">
            <v>FULL-TIME EMPLOYEE.</v>
          </cell>
          <cell r="N609">
            <v>46</v>
          </cell>
          <cell r="O609" t="str">
            <v>41-50</v>
          </cell>
          <cell r="P609" t="str">
            <v>No</v>
          </cell>
          <cell r="Q609" t="str">
            <v>Black African</v>
          </cell>
          <cell r="R609">
            <v>36</v>
          </cell>
          <cell r="S609">
            <v>38357</v>
          </cell>
          <cell r="U609">
            <v>1</v>
          </cell>
        </row>
        <row r="610">
          <cell r="A610" t="str">
            <v>U1517</v>
          </cell>
          <cell r="B610" t="str">
            <v>U</v>
          </cell>
          <cell r="C610" t="str">
            <v>Mary</v>
          </cell>
          <cell r="D610" t="str">
            <v>Devereux</v>
          </cell>
          <cell r="E610" t="str">
            <v>Finance Officer</v>
          </cell>
          <cell r="F610" t="str">
            <v>London</v>
          </cell>
          <cell r="G610" t="str">
            <v>Strategy Prog &amp; Perf</v>
          </cell>
          <cell r="H610" t="str">
            <v>dummy</v>
          </cell>
          <cell r="I610" t="str">
            <v>Palestra</v>
          </cell>
          <cell r="J610">
            <v>21230.22</v>
          </cell>
          <cell r="K610" t="str">
            <v>Admin 1 Upper</v>
          </cell>
          <cell r="L610" t="str">
            <v>F</v>
          </cell>
          <cell r="M610" t="str">
            <v>PART-TIME EMPLOYEE.</v>
          </cell>
          <cell r="N610">
            <v>46</v>
          </cell>
          <cell r="O610" t="str">
            <v>41-50</v>
          </cell>
          <cell r="P610" t="str">
            <v>No</v>
          </cell>
          <cell r="Q610" t="str">
            <v>White Irish</v>
          </cell>
          <cell r="R610">
            <v>28</v>
          </cell>
          <cell r="S610">
            <v>38412</v>
          </cell>
          <cell r="U610">
            <v>0.77</v>
          </cell>
        </row>
        <row r="611">
          <cell r="A611" t="str">
            <v>C1057</v>
          </cell>
          <cell r="B611" t="str">
            <v>C</v>
          </cell>
          <cell r="C611" t="str">
            <v>Simon</v>
          </cell>
          <cell r="D611" t="str">
            <v>Snook</v>
          </cell>
          <cell r="E611" t="str">
            <v>Investment &amp; Regeneration Mgr</v>
          </cell>
          <cell r="F611" t="str">
            <v>East &amp; South East</v>
          </cell>
          <cell r="G611" t="str">
            <v>Central</v>
          </cell>
          <cell r="H611" t="str">
            <v>dummy</v>
          </cell>
          <cell r="I611" t="str">
            <v>Reading</v>
          </cell>
          <cell r="J611">
            <v>44142</v>
          </cell>
          <cell r="K611" t="str">
            <v>Prof/Tech 3 Upper</v>
          </cell>
          <cell r="L611" t="str">
            <v>M</v>
          </cell>
          <cell r="M611" t="str">
            <v>FULL-TIME EMPLOYEE.</v>
          </cell>
          <cell r="N611">
            <v>46</v>
          </cell>
          <cell r="O611" t="str">
            <v>41-50</v>
          </cell>
          <cell r="P611" t="str">
            <v>No</v>
          </cell>
          <cell r="Q611" t="str">
            <v>White British</v>
          </cell>
          <cell r="R611">
            <v>36</v>
          </cell>
          <cell r="S611">
            <v>35886</v>
          </cell>
          <cell r="U611">
            <v>1</v>
          </cell>
          <cell r="V611">
            <v>35927</v>
          </cell>
          <cell r="W611">
            <v>43489</v>
          </cell>
        </row>
        <row r="612">
          <cell r="A612" t="str">
            <v>C0818</v>
          </cell>
          <cell r="B612" t="str">
            <v>C</v>
          </cell>
          <cell r="C612" t="str">
            <v>Tracy</v>
          </cell>
          <cell r="D612" t="str">
            <v>Buckby</v>
          </cell>
          <cell r="E612" t="str">
            <v>IT Service Support Officer</v>
          </cell>
          <cell r="F612" t="str">
            <v>Fin &amp; Corp Services</v>
          </cell>
          <cell r="G612" t="str">
            <v>IT</v>
          </cell>
          <cell r="H612" t="str">
            <v>Service Desk &amp; Support</v>
          </cell>
          <cell r="I612" t="str">
            <v>Warrington</v>
          </cell>
          <cell r="J612">
            <v>26860</v>
          </cell>
          <cell r="K612" t="str">
            <v>Prof/Tech 4 Lower</v>
          </cell>
          <cell r="L612" t="str">
            <v>F</v>
          </cell>
          <cell r="M612" t="str">
            <v>FULL-TIME EMPLOYEE.</v>
          </cell>
          <cell r="N612">
            <v>46</v>
          </cell>
          <cell r="O612" t="str">
            <v>41-50</v>
          </cell>
          <cell r="P612" t="str">
            <v>No</v>
          </cell>
          <cell r="Q612" t="str">
            <v>White British</v>
          </cell>
          <cell r="R612">
            <v>36</v>
          </cell>
          <cell r="S612">
            <v>31321</v>
          </cell>
          <cell r="U612">
            <v>1</v>
          </cell>
        </row>
        <row r="613">
          <cell r="A613" t="str">
            <v>U1679</v>
          </cell>
          <cell r="B613" t="str">
            <v>U</v>
          </cell>
          <cell r="C613" t="str">
            <v>Carol</v>
          </cell>
          <cell r="D613" t="str">
            <v>Baker</v>
          </cell>
          <cell r="E613" t="str">
            <v>Secretary</v>
          </cell>
          <cell r="F613" t="str">
            <v>Programmes</v>
          </cell>
          <cell r="G613" t="str">
            <v>Programmes</v>
          </cell>
          <cell r="H613" t="str">
            <v>Coalfields/LSP/Comm Vent</v>
          </cell>
          <cell r="I613" t="str">
            <v>Warrington</v>
          </cell>
          <cell r="J613">
            <v>17387</v>
          </cell>
          <cell r="K613" t="str">
            <v>Admin 2 Lower</v>
          </cell>
          <cell r="L613" t="str">
            <v>F</v>
          </cell>
          <cell r="M613" t="str">
            <v>FULL-TIME EMPLOYEE.</v>
          </cell>
          <cell r="N613">
            <v>46</v>
          </cell>
          <cell r="O613" t="str">
            <v>41-50</v>
          </cell>
          <cell r="P613" t="str">
            <v>No</v>
          </cell>
          <cell r="Q613" t="str">
            <v>White British</v>
          </cell>
          <cell r="R613">
            <v>36</v>
          </cell>
          <cell r="S613">
            <v>38999</v>
          </cell>
          <cell r="U613">
            <v>1</v>
          </cell>
        </row>
        <row r="614">
          <cell r="A614" t="str">
            <v>U1812</v>
          </cell>
          <cell r="B614" t="str">
            <v>H</v>
          </cell>
          <cell r="C614" t="str">
            <v>Julie</v>
          </cell>
          <cell r="D614" t="str">
            <v>O'Mahoney</v>
          </cell>
          <cell r="E614" t="str">
            <v>Learning &amp; Devt Consultant</v>
          </cell>
          <cell r="F614" t="str">
            <v>Fin &amp; Corp Services</v>
          </cell>
          <cell r="G614" t="str">
            <v>Human Resources</v>
          </cell>
          <cell r="H614" t="str">
            <v>Learning &amp; Devt</v>
          </cell>
          <cell r="I614" t="str">
            <v>Warrington</v>
          </cell>
          <cell r="J614">
            <v>37000</v>
          </cell>
          <cell r="K614" t="str">
            <v>Prof/Tech</v>
          </cell>
          <cell r="L614" t="str">
            <v>F</v>
          </cell>
          <cell r="M614" t="str">
            <v>FULL-TIME EMPLOYEE.</v>
          </cell>
          <cell r="N614">
            <v>46</v>
          </cell>
          <cell r="O614" t="str">
            <v>41-50</v>
          </cell>
          <cell r="P614" t="str">
            <v>No</v>
          </cell>
          <cell r="R614">
            <v>35</v>
          </cell>
          <cell r="S614">
            <v>39706</v>
          </cell>
          <cell r="U614">
            <v>1</v>
          </cell>
        </row>
        <row r="615">
          <cell r="A615">
            <v>13083</v>
          </cell>
          <cell r="B615" t="str">
            <v>H</v>
          </cell>
          <cell r="C615" t="str">
            <v>Tracy</v>
          </cell>
          <cell r="D615" t="str">
            <v>Payton</v>
          </cell>
          <cell r="E615" t="str">
            <v>Investment &amp; Regeneration Mgr</v>
          </cell>
          <cell r="F615" t="str">
            <v>Midlands</v>
          </cell>
          <cell r="G615" t="str">
            <v>West</v>
          </cell>
          <cell r="H615" t="str">
            <v>dummy</v>
          </cell>
          <cell r="I615" t="str">
            <v>Birmingham</v>
          </cell>
          <cell r="J615">
            <v>23802</v>
          </cell>
          <cell r="K615" t="str">
            <v>Senior Prof/Tech</v>
          </cell>
          <cell r="L615" t="str">
            <v>F</v>
          </cell>
          <cell r="M615" t="str">
            <v>PART-TIME EMPLOYEE.</v>
          </cell>
          <cell r="N615">
            <v>47</v>
          </cell>
          <cell r="O615" t="str">
            <v>41-50</v>
          </cell>
          <cell r="P615" t="str">
            <v>No</v>
          </cell>
          <cell r="Q615" t="str">
            <v>White British</v>
          </cell>
          <cell r="R615">
            <v>20</v>
          </cell>
          <cell r="S615">
            <v>32797</v>
          </cell>
          <cell r="U615">
            <v>0.56999999999999995</v>
          </cell>
        </row>
        <row r="616">
          <cell r="A616">
            <v>20882</v>
          </cell>
          <cell r="B616" t="str">
            <v>H</v>
          </cell>
          <cell r="C616" t="str">
            <v>Christine</v>
          </cell>
          <cell r="D616" t="str">
            <v>Seaton</v>
          </cell>
          <cell r="E616" t="str">
            <v>Area Manager</v>
          </cell>
          <cell r="F616" t="str">
            <v>Midlands</v>
          </cell>
          <cell r="G616" t="str">
            <v>Central</v>
          </cell>
          <cell r="H616" t="str">
            <v>dummy</v>
          </cell>
          <cell r="I616" t="str">
            <v>Birmingham</v>
          </cell>
          <cell r="J616">
            <v>50750</v>
          </cell>
          <cell r="K616" t="str">
            <v>Team Leader</v>
          </cell>
          <cell r="L616" t="str">
            <v>F</v>
          </cell>
          <cell r="M616" t="str">
            <v>FULL-TIME EMPLOYEE.</v>
          </cell>
          <cell r="N616">
            <v>47</v>
          </cell>
          <cell r="O616" t="str">
            <v>41-50</v>
          </cell>
          <cell r="P616" t="str">
            <v>No</v>
          </cell>
          <cell r="Q616" t="str">
            <v>Black Caribbean</v>
          </cell>
          <cell r="R616">
            <v>35</v>
          </cell>
          <cell r="S616">
            <v>37816</v>
          </cell>
          <cell r="U616">
            <v>1</v>
          </cell>
          <cell r="V616">
            <v>50750</v>
          </cell>
          <cell r="W616">
            <v>71050</v>
          </cell>
        </row>
        <row r="617">
          <cell r="A617" t="str">
            <v>U1397</v>
          </cell>
          <cell r="B617" t="str">
            <v>H</v>
          </cell>
          <cell r="C617" t="str">
            <v>Nicola</v>
          </cell>
          <cell r="D617" t="str">
            <v>Marshall</v>
          </cell>
          <cell r="E617" t="str">
            <v>Head of Area</v>
          </cell>
          <cell r="F617" t="str">
            <v>Midlands</v>
          </cell>
          <cell r="G617" t="str">
            <v>West</v>
          </cell>
          <cell r="H617" t="str">
            <v>dummy</v>
          </cell>
          <cell r="I617" t="str">
            <v>Birmingham</v>
          </cell>
          <cell r="J617">
            <v>74357</v>
          </cell>
          <cell r="K617" t="str">
            <v>Head of Area</v>
          </cell>
          <cell r="L617" t="str">
            <v>F</v>
          </cell>
          <cell r="M617" t="str">
            <v>FULL-TIME EMPLOYEE.</v>
          </cell>
          <cell r="N617">
            <v>47</v>
          </cell>
          <cell r="O617" t="str">
            <v>41-50</v>
          </cell>
          <cell r="P617" t="str">
            <v>No</v>
          </cell>
          <cell r="Q617" t="str">
            <v>White British</v>
          </cell>
          <cell r="R617">
            <v>35</v>
          </cell>
          <cell r="S617">
            <v>38152</v>
          </cell>
          <cell r="U617">
            <v>1</v>
          </cell>
        </row>
        <row r="618">
          <cell r="A618" t="str">
            <v>U1598</v>
          </cell>
          <cell r="B618" t="str">
            <v>H</v>
          </cell>
          <cell r="C618" t="str">
            <v>Lindsey</v>
          </cell>
          <cell r="D618" t="str">
            <v>Richards</v>
          </cell>
          <cell r="E618" t="str">
            <v>Head of Area</v>
          </cell>
          <cell r="F618" t="str">
            <v>Midlands</v>
          </cell>
          <cell r="G618" t="str">
            <v>Central</v>
          </cell>
          <cell r="H618" t="str">
            <v>dummy</v>
          </cell>
          <cell r="I618" t="str">
            <v>Birmingham</v>
          </cell>
          <cell r="J618">
            <v>71050</v>
          </cell>
          <cell r="K618" t="str">
            <v>Head of Area</v>
          </cell>
          <cell r="L618" t="str">
            <v>F</v>
          </cell>
          <cell r="M618" t="str">
            <v>FULL-TIME EMPLOYEE.</v>
          </cell>
          <cell r="N618">
            <v>47</v>
          </cell>
          <cell r="O618" t="str">
            <v>41-50</v>
          </cell>
          <cell r="P618" t="str">
            <v>No</v>
          </cell>
          <cell r="Q618" t="str">
            <v>White British</v>
          </cell>
          <cell r="R618">
            <v>35</v>
          </cell>
          <cell r="S618">
            <v>38628</v>
          </cell>
          <cell r="U618">
            <v>1</v>
          </cell>
        </row>
        <row r="619">
          <cell r="A619" t="str">
            <v>U1552</v>
          </cell>
          <cell r="B619" t="str">
            <v>H</v>
          </cell>
          <cell r="C619" t="str">
            <v>Mike</v>
          </cell>
          <cell r="D619" t="str">
            <v>Goulding</v>
          </cell>
          <cell r="E619" t="str">
            <v>Area Manager</v>
          </cell>
          <cell r="F619" t="str">
            <v>East &amp; South East</v>
          </cell>
          <cell r="G619" t="str">
            <v>East</v>
          </cell>
          <cell r="H619" t="str">
            <v>dummy</v>
          </cell>
          <cell r="I619" t="str">
            <v>Cambridge</v>
          </cell>
          <cell r="J619">
            <v>52333</v>
          </cell>
          <cell r="K619" t="str">
            <v>Team Leader</v>
          </cell>
          <cell r="L619" t="str">
            <v>M</v>
          </cell>
          <cell r="M619" t="str">
            <v>FULL-TIME EMPLOYEE.</v>
          </cell>
          <cell r="N619">
            <v>47</v>
          </cell>
          <cell r="O619" t="str">
            <v>41-50</v>
          </cell>
          <cell r="P619" t="str">
            <v>No</v>
          </cell>
          <cell r="Q619" t="str">
            <v>White British</v>
          </cell>
          <cell r="R619">
            <v>35</v>
          </cell>
          <cell r="S619">
            <v>36529</v>
          </cell>
          <cell r="U619">
            <v>1</v>
          </cell>
        </row>
        <row r="620">
          <cell r="A620">
            <v>13118</v>
          </cell>
          <cell r="B620" t="str">
            <v>O</v>
          </cell>
          <cell r="C620" t="str">
            <v>Paul</v>
          </cell>
          <cell r="D620" t="str">
            <v>Winterford</v>
          </cell>
          <cell r="E620" t="str">
            <v>Administrator</v>
          </cell>
          <cell r="F620" t="str">
            <v>Midlands</v>
          </cell>
          <cell r="G620" t="str">
            <v>Strategy Prog &amp; Perf</v>
          </cell>
          <cell r="H620" t="str">
            <v>dummy</v>
          </cell>
          <cell r="I620" t="str">
            <v>Corby</v>
          </cell>
          <cell r="J620">
            <v>21621</v>
          </cell>
          <cell r="K620" t="str">
            <v>Key Support</v>
          </cell>
          <cell r="L620" t="str">
            <v>M</v>
          </cell>
          <cell r="M620" t="str">
            <v>FULL-TIME EMPLOYEE.</v>
          </cell>
          <cell r="N620">
            <v>47</v>
          </cell>
          <cell r="O620" t="str">
            <v>41-50</v>
          </cell>
          <cell r="P620" t="str">
            <v>Yes</v>
          </cell>
          <cell r="Q620" t="str">
            <v>White British</v>
          </cell>
          <cell r="R620">
            <v>35</v>
          </cell>
          <cell r="S620">
            <v>32792</v>
          </cell>
          <cell r="U620">
            <v>1</v>
          </cell>
        </row>
        <row r="621">
          <cell r="A621">
            <v>23187</v>
          </cell>
          <cell r="B621" t="str">
            <v>O</v>
          </cell>
          <cell r="C621" t="str">
            <v>Dina</v>
          </cell>
          <cell r="D621" t="str">
            <v>Mistry</v>
          </cell>
          <cell r="E621" t="str">
            <v>Administrator</v>
          </cell>
          <cell r="F621" t="str">
            <v>Midlands</v>
          </cell>
          <cell r="G621" t="str">
            <v>South</v>
          </cell>
          <cell r="H621" t="str">
            <v>dummy</v>
          </cell>
          <cell r="I621" t="str">
            <v>Corby</v>
          </cell>
          <cell r="J621">
            <v>19800</v>
          </cell>
          <cell r="K621" t="str">
            <v>Key Support</v>
          </cell>
          <cell r="L621" t="str">
            <v>F</v>
          </cell>
          <cell r="M621" t="str">
            <v>FULL-TIME EMPLOYEE.</v>
          </cell>
          <cell r="N621">
            <v>47</v>
          </cell>
          <cell r="O621" t="str">
            <v>41-50</v>
          </cell>
          <cell r="R621">
            <v>35</v>
          </cell>
          <cell r="S621">
            <v>38320</v>
          </cell>
          <cell r="U621">
            <v>1</v>
          </cell>
        </row>
        <row r="622">
          <cell r="A622" t="str">
            <v>H0086</v>
          </cell>
          <cell r="B622" t="str">
            <v>H</v>
          </cell>
          <cell r="C622" t="str">
            <v>Nigel</v>
          </cell>
          <cell r="D622" t="str">
            <v>Smith</v>
          </cell>
          <cell r="E622" t="str">
            <v>Equity Monitoring Manager</v>
          </cell>
          <cell r="F622" t="str">
            <v>Fin &amp; Corp Services</v>
          </cell>
          <cell r="G622" t="str">
            <v>Finance</v>
          </cell>
          <cell r="H622" t="str">
            <v>Corporate Finance</v>
          </cell>
          <cell r="I622" t="str">
            <v>Gateshead</v>
          </cell>
          <cell r="J622">
            <v>44000</v>
          </cell>
          <cell r="K622" t="str">
            <v>Manager/Senior Prof/Tech</v>
          </cell>
          <cell r="L622" t="str">
            <v>M</v>
          </cell>
          <cell r="M622" t="str">
            <v>FULL-TIME EMPLOYEE.</v>
          </cell>
          <cell r="N622">
            <v>47</v>
          </cell>
          <cell r="O622" t="str">
            <v>41-50</v>
          </cell>
          <cell r="P622" t="str">
            <v>No</v>
          </cell>
          <cell r="Q622" t="str">
            <v>White British</v>
          </cell>
          <cell r="R622">
            <v>35</v>
          </cell>
          <cell r="S622">
            <v>40042</v>
          </cell>
          <cell r="U622">
            <v>1</v>
          </cell>
        </row>
        <row r="623">
          <cell r="A623" t="str">
            <v>U0912</v>
          </cell>
          <cell r="B623" t="str">
            <v>H</v>
          </cell>
          <cell r="C623" t="str">
            <v>Karen</v>
          </cell>
          <cell r="D623" t="str">
            <v>Muir</v>
          </cell>
          <cell r="E623" t="str">
            <v>Snr Prof - Bus Appraisal Mgr</v>
          </cell>
          <cell r="F623" t="str">
            <v>Programmes</v>
          </cell>
          <cell r="G623" t="str">
            <v>Private Finance</v>
          </cell>
          <cell r="H623" t="str">
            <v>dummy</v>
          </cell>
          <cell r="I623" t="str">
            <v>Gateshead</v>
          </cell>
          <cell r="J623">
            <v>55915</v>
          </cell>
          <cell r="K623" t="str">
            <v>Senior Mgr/Func Expert</v>
          </cell>
          <cell r="L623" t="str">
            <v>F</v>
          </cell>
          <cell r="M623" t="str">
            <v>FULL-TIME EMPLOYEE.</v>
          </cell>
          <cell r="N623">
            <v>47</v>
          </cell>
          <cell r="O623" t="str">
            <v>41-50</v>
          </cell>
          <cell r="P623" t="str">
            <v>No</v>
          </cell>
          <cell r="Q623" t="str">
            <v>White British</v>
          </cell>
          <cell r="R623">
            <v>35</v>
          </cell>
          <cell r="S623">
            <v>35765</v>
          </cell>
          <cell r="U623">
            <v>1</v>
          </cell>
          <cell r="V623">
            <v>50750</v>
          </cell>
          <cell r="W623">
            <v>60900</v>
          </cell>
        </row>
        <row r="624">
          <cell r="A624">
            <v>690</v>
          </cell>
          <cell r="B624" t="str">
            <v>H</v>
          </cell>
          <cell r="C624" t="str">
            <v>Amanda</v>
          </cell>
          <cell r="D624" t="str">
            <v>Lane</v>
          </cell>
          <cell r="E624" t="str">
            <v>Team Leader - Learning Prog</v>
          </cell>
          <cell r="F624" t="str">
            <v>Programmes</v>
          </cell>
          <cell r="G624" t="str">
            <v>ASC Operations</v>
          </cell>
          <cell r="H624" t="str">
            <v>dummy</v>
          </cell>
          <cell r="I624" t="str">
            <v>Leeds</v>
          </cell>
          <cell r="J624">
            <v>60900</v>
          </cell>
          <cell r="K624" t="str">
            <v>Head of Team/Team Leader</v>
          </cell>
          <cell r="L624" t="str">
            <v>F</v>
          </cell>
          <cell r="M624" t="str">
            <v>FULL-TIME EMPLOYEE.</v>
          </cell>
          <cell r="N624">
            <v>47</v>
          </cell>
          <cell r="O624" t="str">
            <v>41-50</v>
          </cell>
          <cell r="P624" t="str">
            <v>No</v>
          </cell>
          <cell r="Q624" t="str">
            <v>White British</v>
          </cell>
          <cell r="R624">
            <v>35</v>
          </cell>
          <cell r="S624">
            <v>38867</v>
          </cell>
          <cell r="U624">
            <v>1</v>
          </cell>
        </row>
        <row r="625">
          <cell r="A625" t="str">
            <v>H0081</v>
          </cell>
          <cell r="B625" t="str">
            <v>B</v>
          </cell>
          <cell r="C625" t="str">
            <v>Anne</v>
          </cell>
          <cell r="D625" t="str">
            <v>Lythgoe</v>
          </cell>
          <cell r="E625" t="str">
            <v>PANEL MEMBER</v>
          </cell>
          <cell r="F625" t="str">
            <v>Skills &amp; Knowledge</v>
          </cell>
          <cell r="G625" t="str">
            <v>ASC Directorate Mgt</v>
          </cell>
          <cell r="H625" t="str">
            <v>dummy</v>
          </cell>
          <cell r="I625" t="str">
            <v>Leeds</v>
          </cell>
          <cell r="J625">
            <v>0.01</v>
          </cell>
          <cell r="K625" t="str">
            <v>Board Member</v>
          </cell>
          <cell r="L625" t="str">
            <v>F</v>
          </cell>
          <cell r="M625" t="str">
            <v>PART-TIME EMPLOYEE.</v>
          </cell>
          <cell r="N625">
            <v>47</v>
          </cell>
          <cell r="O625" t="str">
            <v>41-50</v>
          </cell>
          <cell r="R625">
            <v>15</v>
          </cell>
          <cell r="S625">
            <v>39995</v>
          </cell>
          <cell r="U625">
            <v>1</v>
          </cell>
        </row>
        <row r="626">
          <cell r="A626" t="str">
            <v>H0101</v>
          </cell>
          <cell r="B626" t="str">
            <v>B</v>
          </cell>
          <cell r="C626" t="str">
            <v>James</v>
          </cell>
          <cell r="D626" t="str">
            <v>Fox</v>
          </cell>
          <cell r="E626" t="str">
            <v>PANEL MEMBER</v>
          </cell>
          <cell r="F626" t="str">
            <v>Skills &amp; Knowledge</v>
          </cell>
          <cell r="G626" t="str">
            <v>ASC Directorate Mgt</v>
          </cell>
          <cell r="H626" t="str">
            <v>dummy</v>
          </cell>
          <cell r="I626" t="str">
            <v>Leeds</v>
          </cell>
          <cell r="J626">
            <v>0.01</v>
          </cell>
          <cell r="K626" t="str">
            <v>Board Member</v>
          </cell>
          <cell r="L626" t="str">
            <v>M</v>
          </cell>
          <cell r="M626" t="str">
            <v>PART-TIME EMPLOYEE.</v>
          </cell>
          <cell r="N626">
            <v>47</v>
          </cell>
          <cell r="O626" t="str">
            <v>41-50</v>
          </cell>
          <cell r="R626">
            <v>15</v>
          </cell>
          <cell r="S626">
            <v>39995</v>
          </cell>
          <cell r="U626">
            <v>1</v>
          </cell>
        </row>
        <row r="627">
          <cell r="A627" t="str">
            <v>H0199</v>
          </cell>
          <cell r="B627" t="str">
            <v>H</v>
          </cell>
          <cell r="C627" t="str">
            <v>Dilys</v>
          </cell>
          <cell r="D627" t="str">
            <v>Jones</v>
          </cell>
          <cell r="E627" t="str">
            <v>Area Manager</v>
          </cell>
          <cell r="F627" t="str">
            <v>North East &amp; Yorkshire</v>
          </cell>
          <cell r="G627" t="str">
            <v>West/North</v>
          </cell>
          <cell r="H627" t="str">
            <v>dummy</v>
          </cell>
          <cell r="I627" t="str">
            <v>Leeds</v>
          </cell>
          <cell r="J627">
            <v>50750</v>
          </cell>
          <cell r="K627" t="str">
            <v>Team Leader</v>
          </cell>
          <cell r="L627" t="str">
            <v>F</v>
          </cell>
          <cell r="M627" t="str">
            <v>FULL-TIME EMPLOYEE.</v>
          </cell>
          <cell r="N627">
            <v>47</v>
          </cell>
          <cell r="O627" t="str">
            <v>41-50</v>
          </cell>
          <cell r="Q627" t="str">
            <v>White British</v>
          </cell>
          <cell r="R627">
            <v>35</v>
          </cell>
          <cell r="S627">
            <v>40183</v>
          </cell>
          <cell r="U627">
            <v>1</v>
          </cell>
        </row>
        <row r="628">
          <cell r="A628" t="str">
            <v>U1362</v>
          </cell>
          <cell r="B628" t="str">
            <v>U</v>
          </cell>
          <cell r="C628" t="str">
            <v>Pat</v>
          </cell>
          <cell r="D628" t="str">
            <v>Donald</v>
          </cell>
          <cell r="E628" t="str">
            <v>Secretary</v>
          </cell>
          <cell r="F628" t="str">
            <v>North East &amp; Yorkshire</v>
          </cell>
          <cell r="G628" t="str">
            <v>South &amp; The Humber</v>
          </cell>
          <cell r="H628" t="str">
            <v>dummy</v>
          </cell>
          <cell r="I628" t="str">
            <v>Leeds</v>
          </cell>
          <cell r="J628">
            <v>25259</v>
          </cell>
          <cell r="K628" t="str">
            <v>Admin 1 Lower</v>
          </cell>
          <cell r="L628" t="str">
            <v>F</v>
          </cell>
          <cell r="M628" t="str">
            <v>FULL-TIME EMPLOYEE.</v>
          </cell>
          <cell r="N628">
            <v>47</v>
          </cell>
          <cell r="O628" t="str">
            <v>41-50</v>
          </cell>
          <cell r="P628" t="str">
            <v>No</v>
          </cell>
          <cell r="Q628" t="str">
            <v>White British</v>
          </cell>
          <cell r="R628">
            <v>36</v>
          </cell>
          <cell r="S628">
            <v>38047</v>
          </cell>
          <cell r="U628">
            <v>1</v>
          </cell>
        </row>
        <row r="629">
          <cell r="A629">
            <v>12085</v>
          </cell>
          <cell r="B629" t="str">
            <v>O</v>
          </cell>
          <cell r="C629" t="str">
            <v>Mark</v>
          </cell>
          <cell r="D629" t="str">
            <v>Lewin</v>
          </cell>
          <cell r="E629" t="str">
            <v>IT Applications Developer</v>
          </cell>
          <cell r="F629" t="str">
            <v>Fin &amp; Corp Services</v>
          </cell>
          <cell r="G629" t="str">
            <v>IT</v>
          </cell>
          <cell r="H629" t="str">
            <v>Applications</v>
          </cell>
          <cell r="I629" t="str">
            <v>Maple House</v>
          </cell>
          <cell r="J629">
            <v>44152</v>
          </cell>
          <cell r="K629" t="str">
            <v>Function Expert</v>
          </cell>
          <cell r="L629" t="str">
            <v>M</v>
          </cell>
          <cell r="M629" t="str">
            <v>FULL-TIME EMPLOYEE.</v>
          </cell>
          <cell r="N629">
            <v>47</v>
          </cell>
          <cell r="O629" t="str">
            <v>41-50</v>
          </cell>
          <cell r="P629" t="str">
            <v>No</v>
          </cell>
          <cell r="Q629" t="str">
            <v>White British</v>
          </cell>
          <cell r="R629">
            <v>35</v>
          </cell>
          <cell r="S629">
            <v>32675</v>
          </cell>
          <cell r="U629">
            <v>1</v>
          </cell>
        </row>
        <row r="630">
          <cell r="A630">
            <v>26748</v>
          </cell>
          <cell r="B630" t="str">
            <v>O</v>
          </cell>
          <cell r="C630" t="str">
            <v>Barbara</v>
          </cell>
          <cell r="D630" t="str">
            <v>Sandford</v>
          </cell>
          <cell r="E630" t="str">
            <v>Facilities Assistant</v>
          </cell>
          <cell r="F630" t="str">
            <v>Fin &amp; Corp Services</v>
          </cell>
          <cell r="G630" t="str">
            <v>Office Facilities</v>
          </cell>
          <cell r="H630" t="str">
            <v>Office Facilities</v>
          </cell>
          <cell r="I630" t="str">
            <v>Maple House</v>
          </cell>
          <cell r="J630">
            <v>19800</v>
          </cell>
          <cell r="K630" t="str">
            <v>Key Support</v>
          </cell>
          <cell r="L630" t="str">
            <v>F</v>
          </cell>
          <cell r="M630" t="str">
            <v>FULL-TIME EMPLOYEE.</v>
          </cell>
          <cell r="N630">
            <v>47</v>
          </cell>
          <cell r="O630" t="str">
            <v>41-50</v>
          </cell>
          <cell r="P630" t="str">
            <v>No</v>
          </cell>
          <cell r="Q630" t="str">
            <v>White British</v>
          </cell>
          <cell r="R630">
            <v>35</v>
          </cell>
          <cell r="S630">
            <v>38959</v>
          </cell>
          <cell r="U630">
            <v>1</v>
          </cell>
        </row>
        <row r="631">
          <cell r="A631">
            <v>27807</v>
          </cell>
          <cell r="B631" t="str">
            <v>O</v>
          </cell>
          <cell r="C631" t="str">
            <v>Alan</v>
          </cell>
          <cell r="D631" t="str">
            <v>Johnston</v>
          </cell>
          <cell r="E631" t="str">
            <v>Delivery Partnerships Manager</v>
          </cell>
          <cell r="F631" t="str">
            <v>Programmes</v>
          </cell>
          <cell r="G631" t="str">
            <v>Investment Programmes</v>
          </cell>
          <cell r="H631" t="str">
            <v>Delivery Partnerships</v>
          </cell>
          <cell r="I631" t="str">
            <v>Maple House</v>
          </cell>
          <cell r="J631">
            <v>40734</v>
          </cell>
          <cell r="K631" t="str">
            <v>Manager/Specialist</v>
          </cell>
          <cell r="L631" t="str">
            <v>M</v>
          </cell>
          <cell r="M631" t="str">
            <v>FULL-TIME EMPLOYEE.</v>
          </cell>
          <cell r="N631">
            <v>47</v>
          </cell>
          <cell r="O631" t="str">
            <v>41-50</v>
          </cell>
          <cell r="P631" t="str">
            <v>No</v>
          </cell>
          <cell r="Q631" t="str">
            <v>White British</v>
          </cell>
          <cell r="R631">
            <v>35</v>
          </cell>
          <cell r="S631">
            <v>39407</v>
          </cell>
          <cell r="U631">
            <v>1</v>
          </cell>
        </row>
        <row r="632">
          <cell r="A632" t="str">
            <v>U0032</v>
          </cell>
          <cell r="B632" t="str">
            <v>U</v>
          </cell>
          <cell r="C632" t="str">
            <v>Carlos</v>
          </cell>
          <cell r="D632" t="str">
            <v>Vasquez-Rios</v>
          </cell>
          <cell r="E632" t="str">
            <v>Facilities Assistant</v>
          </cell>
          <cell r="F632" t="str">
            <v>Fin &amp; Corp Services</v>
          </cell>
          <cell r="G632" t="str">
            <v>Office Facilities</v>
          </cell>
          <cell r="H632" t="str">
            <v>dummy</v>
          </cell>
          <cell r="I632" t="str">
            <v>Maple House</v>
          </cell>
          <cell r="J632">
            <v>21150</v>
          </cell>
          <cell r="K632" t="str">
            <v>Admin 3 (LDN)</v>
          </cell>
          <cell r="L632" t="str">
            <v>M</v>
          </cell>
          <cell r="M632" t="str">
            <v>FULL-TIME EMPLOYEE.</v>
          </cell>
          <cell r="N632">
            <v>47</v>
          </cell>
          <cell r="O632" t="str">
            <v>41-50</v>
          </cell>
          <cell r="P632" t="str">
            <v>No</v>
          </cell>
          <cell r="Q632" t="str">
            <v>Other Ethnic Group</v>
          </cell>
          <cell r="R632">
            <v>36</v>
          </cell>
          <cell r="S632">
            <v>34680</v>
          </cell>
          <cell r="U632">
            <v>1</v>
          </cell>
        </row>
        <row r="633">
          <cell r="A633" t="str">
            <v>H0174</v>
          </cell>
          <cell r="B633" t="str">
            <v>H</v>
          </cell>
          <cell r="C633" t="str">
            <v>David</v>
          </cell>
          <cell r="D633" t="str">
            <v>Rose</v>
          </cell>
          <cell r="E633" t="str">
            <v>SI Specialist</v>
          </cell>
          <cell r="F633" t="str">
            <v>Programmes</v>
          </cell>
          <cell r="G633" t="str">
            <v>Spatial Analysis</v>
          </cell>
          <cell r="H633" t="str">
            <v>Economics &amp; Spatial Anal</v>
          </cell>
          <cell r="I633" t="str">
            <v>Milton Keynes</v>
          </cell>
          <cell r="J633">
            <v>35000</v>
          </cell>
          <cell r="K633" t="str">
            <v>Senior Prof/Tech</v>
          </cell>
          <cell r="L633" t="str">
            <v>M</v>
          </cell>
          <cell r="M633" t="str">
            <v>FULL-TIME EMPLOYEE.</v>
          </cell>
          <cell r="N633">
            <v>47</v>
          </cell>
          <cell r="O633" t="str">
            <v>41-50</v>
          </cell>
          <cell r="P633" t="str">
            <v>No</v>
          </cell>
          <cell r="Q633" t="str">
            <v>White British</v>
          </cell>
          <cell r="R633">
            <v>35</v>
          </cell>
          <cell r="S633">
            <v>40179</v>
          </cell>
          <cell r="U633">
            <v>1</v>
          </cell>
        </row>
        <row r="634">
          <cell r="A634" t="str">
            <v>H0322</v>
          </cell>
          <cell r="B634" t="str">
            <v>H</v>
          </cell>
          <cell r="C634" t="str">
            <v>Sukhy</v>
          </cell>
          <cell r="D634" t="str">
            <v>Dhanoa</v>
          </cell>
          <cell r="E634" t="str">
            <v>Head of Corporate Prog Mgt</v>
          </cell>
          <cell r="F634" t="str">
            <v>Fin &amp; Corp Services</v>
          </cell>
          <cell r="G634" t="str">
            <v>Corp Perf &amp; Prog Mgt</v>
          </cell>
          <cell r="H634" t="str">
            <v>dummy</v>
          </cell>
          <cell r="I634" t="str">
            <v>Milton Keynes</v>
          </cell>
          <cell r="J634">
            <v>65000</v>
          </cell>
          <cell r="K634" t="str">
            <v>Head of Team</v>
          </cell>
          <cell r="L634" t="str">
            <v>M</v>
          </cell>
          <cell r="M634" t="str">
            <v>FULL-TIME EMPLOYEE.</v>
          </cell>
          <cell r="N634">
            <v>47</v>
          </cell>
          <cell r="O634" t="str">
            <v>41-50</v>
          </cell>
          <cell r="P634" t="str">
            <v>No</v>
          </cell>
          <cell r="Q634" t="str">
            <v>Asian Indian</v>
          </cell>
          <cell r="R634">
            <v>35</v>
          </cell>
          <cell r="S634">
            <v>40317</v>
          </cell>
          <cell r="U634">
            <v>1</v>
          </cell>
          <cell r="V634">
            <v>60900</v>
          </cell>
          <cell r="W634">
            <v>81200</v>
          </cell>
        </row>
        <row r="635">
          <cell r="A635" t="str">
            <v>U1511</v>
          </cell>
          <cell r="B635" t="str">
            <v>U</v>
          </cell>
          <cell r="C635" t="str">
            <v>Bob</v>
          </cell>
          <cell r="D635" t="str">
            <v>Ham</v>
          </cell>
          <cell r="E635" t="str">
            <v>Planning Manager</v>
          </cell>
          <cell r="F635" t="str">
            <v>Programmes</v>
          </cell>
          <cell r="G635" t="str">
            <v>ATLAS</v>
          </cell>
          <cell r="H635" t="str">
            <v>dummy</v>
          </cell>
          <cell r="I635" t="str">
            <v>Milton Keynes</v>
          </cell>
          <cell r="J635">
            <v>48216</v>
          </cell>
          <cell r="K635" t="str">
            <v>Prof/Tech 2 Upper</v>
          </cell>
          <cell r="L635" t="str">
            <v>M</v>
          </cell>
          <cell r="M635" t="str">
            <v>FULL-TIME EMPLOYEE.</v>
          </cell>
          <cell r="N635">
            <v>47</v>
          </cell>
          <cell r="O635" t="str">
            <v>41-50</v>
          </cell>
          <cell r="P635" t="str">
            <v>No</v>
          </cell>
          <cell r="Q635" t="str">
            <v>White British</v>
          </cell>
          <cell r="R635">
            <v>36</v>
          </cell>
          <cell r="S635">
            <v>38390</v>
          </cell>
          <cell r="U635">
            <v>1</v>
          </cell>
        </row>
        <row r="636">
          <cell r="A636" t="str">
            <v>U1615</v>
          </cell>
          <cell r="B636" t="str">
            <v>U</v>
          </cell>
          <cell r="C636" t="str">
            <v>Paul</v>
          </cell>
          <cell r="D636" t="str">
            <v>Van Geete</v>
          </cell>
          <cell r="E636" t="str">
            <v>Senior Tariff Manager</v>
          </cell>
          <cell r="F636" t="str">
            <v>Programmes</v>
          </cell>
          <cell r="G636" t="str">
            <v>MKP Str'gy, Prog &amp; Perf</v>
          </cell>
          <cell r="H636" t="str">
            <v>dummy</v>
          </cell>
          <cell r="I636" t="str">
            <v>Milton Keynes</v>
          </cell>
          <cell r="J636">
            <v>53675</v>
          </cell>
          <cell r="K636" t="str">
            <v>Prof/Tech 2 Upper</v>
          </cell>
          <cell r="L636" t="str">
            <v>M</v>
          </cell>
          <cell r="M636" t="str">
            <v>FULL-TIME EMPLOYEE.</v>
          </cell>
          <cell r="N636">
            <v>47</v>
          </cell>
          <cell r="O636" t="str">
            <v>41-50</v>
          </cell>
          <cell r="P636" t="str">
            <v>No</v>
          </cell>
          <cell r="Q636" t="str">
            <v>White British</v>
          </cell>
          <cell r="R636">
            <v>36</v>
          </cell>
          <cell r="S636">
            <v>38698</v>
          </cell>
          <cell r="U636">
            <v>1</v>
          </cell>
          <cell r="V636">
            <v>45506</v>
          </cell>
          <cell r="W636">
            <v>55088</v>
          </cell>
        </row>
        <row r="637">
          <cell r="A637" t="str">
            <v>U1692</v>
          </cell>
          <cell r="B637" t="str">
            <v>U</v>
          </cell>
          <cell r="C637" t="str">
            <v>Paul</v>
          </cell>
          <cell r="D637" t="str">
            <v>Evans</v>
          </cell>
          <cell r="E637" t="str">
            <v>Env Sust Specialist</v>
          </cell>
          <cell r="F637" t="str">
            <v>Programmes</v>
          </cell>
          <cell r="G637" t="str">
            <v>ATLAS</v>
          </cell>
          <cell r="H637" t="str">
            <v>dummy</v>
          </cell>
          <cell r="I637" t="str">
            <v>Milton Keynes</v>
          </cell>
          <cell r="J637">
            <v>55420</v>
          </cell>
          <cell r="K637" t="str">
            <v>Management 3 Upper</v>
          </cell>
          <cell r="L637" t="str">
            <v>M</v>
          </cell>
          <cell r="M637" t="str">
            <v>FULL-TIME EMPLOYEE.</v>
          </cell>
          <cell r="N637">
            <v>47</v>
          </cell>
          <cell r="O637" t="str">
            <v>41-50</v>
          </cell>
          <cell r="P637" t="str">
            <v>No</v>
          </cell>
          <cell r="Q637" t="str">
            <v>White British</v>
          </cell>
          <cell r="R637">
            <v>36</v>
          </cell>
          <cell r="S637">
            <v>39084</v>
          </cell>
          <cell r="U637">
            <v>1</v>
          </cell>
        </row>
        <row r="638">
          <cell r="A638" t="str">
            <v>H0367</v>
          </cell>
          <cell r="B638" t="str">
            <v>H</v>
          </cell>
          <cell r="C638" t="str">
            <v>Meg</v>
          </cell>
          <cell r="D638" t="str">
            <v>Hankinson</v>
          </cell>
          <cell r="E638" t="str">
            <v>Reg Skills Advisor</v>
          </cell>
          <cell r="F638" t="str">
            <v>Programmes</v>
          </cell>
          <cell r="G638" t="str">
            <v>ASC Operations</v>
          </cell>
          <cell r="H638" t="str">
            <v>dummy</v>
          </cell>
          <cell r="I638" t="str">
            <v>Nottingham</v>
          </cell>
          <cell r="J638">
            <v>38500</v>
          </cell>
          <cell r="K638" t="str">
            <v>Prof/Tech</v>
          </cell>
          <cell r="L638" t="str">
            <v>F</v>
          </cell>
          <cell r="M638" t="str">
            <v>FULL-TIME EMPLOYEE.</v>
          </cell>
          <cell r="N638">
            <v>47</v>
          </cell>
          <cell r="O638" t="str">
            <v>41-50</v>
          </cell>
          <cell r="Q638" t="str">
            <v>White British</v>
          </cell>
          <cell r="R638">
            <v>35</v>
          </cell>
          <cell r="S638">
            <v>40343</v>
          </cell>
          <cell r="U638">
            <v>1</v>
          </cell>
          <cell r="V638">
            <v>30450</v>
          </cell>
          <cell r="W638">
            <v>40600</v>
          </cell>
        </row>
        <row r="639">
          <cell r="A639">
            <v>10790</v>
          </cell>
          <cell r="B639" t="str">
            <v>O</v>
          </cell>
          <cell r="C639" t="str">
            <v>John</v>
          </cell>
          <cell r="D639" t="str">
            <v>Walsh</v>
          </cell>
          <cell r="E639" t="str">
            <v>Investment &amp; Regeneration Mgr</v>
          </cell>
          <cell r="F639" t="str">
            <v>London</v>
          </cell>
          <cell r="G639" t="str">
            <v>East</v>
          </cell>
          <cell r="H639" t="str">
            <v>dummy</v>
          </cell>
          <cell r="I639" t="str">
            <v>Palestra</v>
          </cell>
          <cell r="J639">
            <v>29877</v>
          </cell>
          <cell r="K639" t="str">
            <v>Function Expert</v>
          </cell>
          <cell r="L639" t="str">
            <v>M</v>
          </cell>
          <cell r="M639" t="str">
            <v>FULL-TIME EMPLOYEE.</v>
          </cell>
          <cell r="N639">
            <v>47</v>
          </cell>
          <cell r="O639" t="str">
            <v>41-50</v>
          </cell>
          <cell r="Q639" t="str">
            <v>White British</v>
          </cell>
          <cell r="R639">
            <v>35</v>
          </cell>
          <cell r="S639">
            <v>30585</v>
          </cell>
          <cell r="U639">
            <v>1</v>
          </cell>
        </row>
        <row r="640">
          <cell r="A640">
            <v>13334</v>
          </cell>
          <cell r="B640" t="str">
            <v>H</v>
          </cell>
          <cell r="C640" t="str">
            <v>Jackie</v>
          </cell>
          <cell r="D640" t="str">
            <v>Jacob</v>
          </cell>
          <cell r="E640" t="str">
            <v>Head of Strategy Prog &amp; Perf</v>
          </cell>
          <cell r="F640" t="str">
            <v>London</v>
          </cell>
          <cell r="G640" t="str">
            <v>Strategy Prog &amp; Perf</v>
          </cell>
          <cell r="H640" t="str">
            <v>dummy</v>
          </cell>
          <cell r="I640" t="str">
            <v>Palestra</v>
          </cell>
          <cell r="J640">
            <v>71050</v>
          </cell>
          <cell r="K640" t="str">
            <v>Head of Area</v>
          </cell>
          <cell r="L640" t="str">
            <v>F</v>
          </cell>
          <cell r="M640" t="str">
            <v>FULL-TIME EMPLOYEE.</v>
          </cell>
          <cell r="N640">
            <v>47</v>
          </cell>
          <cell r="O640" t="str">
            <v>41-50</v>
          </cell>
          <cell r="Q640" t="str">
            <v>White British</v>
          </cell>
          <cell r="R640">
            <v>35</v>
          </cell>
          <cell r="S640">
            <v>33273</v>
          </cell>
          <cell r="U640">
            <v>1</v>
          </cell>
        </row>
        <row r="641">
          <cell r="A641" t="str">
            <v>H0140</v>
          </cell>
          <cell r="B641" t="str">
            <v>H</v>
          </cell>
          <cell r="C641" t="str">
            <v>Fiona</v>
          </cell>
          <cell r="D641" t="str">
            <v>Duncan</v>
          </cell>
          <cell r="E641" t="str">
            <v>Head of Area</v>
          </cell>
          <cell r="F641" t="str">
            <v>London</v>
          </cell>
          <cell r="G641" t="str">
            <v>West</v>
          </cell>
          <cell r="H641" t="str">
            <v>dummy</v>
          </cell>
          <cell r="I641" t="str">
            <v>Palestra</v>
          </cell>
          <cell r="J641">
            <v>80000</v>
          </cell>
          <cell r="K641" t="str">
            <v>Head of Area</v>
          </cell>
          <cell r="L641" t="str">
            <v>F</v>
          </cell>
          <cell r="M641" t="str">
            <v>FULL-TIME EMPLOYEE.</v>
          </cell>
          <cell r="N641">
            <v>47</v>
          </cell>
          <cell r="O641" t="str">
            <v>41-50</v>
          </cell>
          <cell r="P641" t="str">
            <v>No</v>
          </cell>
          <cell r="R641">
            <v>35</v>
          </cell>
          <cell r="S641">
            <v>40147</v>
          </cell>
          <cell r="U641">
            <v>1</v>
          </cell>
        </row>
        <row r="642">
          <cell r="A642" t="str">
            <v>H0205</v>
          </cell>
          <cell r="B642" t="str">
            <v>H</v>
          </cell>
          <cell r="C642" t="str">
            <v>Kathryn</v>
          </cell>
          <cell r="D642" t="str">
            <v>Forster</v>
          </cell>
          <cell r="E642" t="str">
            <v>Investment &amp; Regeneration Off</v>
          </cell>
          <cell r="F642" t="str">
            <v>East &amp; South East</v>
          </cell>
          <cell r="G642" t="str">
            <v>West</v>
          </cell>
          <cell r="H642" t="str">
            <v>dummy</v>
          </cell>
          <cell r="I642" t="str">
            <v>Reading</v>
          </cell>
          <cell r="J642">
            <v>27000</v>
          </cell>
          <cell r="K642" t="str">
            <v>Key Supt 2/Prof Trainees</v>
          </cell>
          <cell r="L642" t="str">
            <v>F</v>
          </cell>
          <cell r="M642" t="str">
            <v>FULL-TIME EMPLOYEE.</v>
          </cell>
          <cell r="N642">
            <v>47</v>
          </cell>
          <cell r="O642" t="str">
            <v>41-50</v>
          </cell>
          <cell r="P642" t="str">
            <v>No</v>
          </cell>
          <cell r="R642">
            <v>35</v>
          </cell>
          <cell r="S642">
            <v>40196</v>
          </cell>
          <cell r="U642">
            <v>1</v>
          </cell>
        </row>
        <row r="643">
          <cell r="A643" t="str">
            <v>U0393</v>
          </cell>
          <cell r="B643" t="str">
            <v>U</v>
          </cell>
          <cell r="C643" t="str">
            <v>Tina</v>
          </cell>
          <cell r="D643" t="str">
            <v>Hothersall</v>
          </cell>
          <cell r="E643" t="str">
            <v>Senior Professional - SPSL</v>
          </cell>
          <cell r="F643" t="str">
            <v>Programmes</v>
          </cell>
          <cell r="G643" t="str">
            <v>Programmes</v>
          </cell>
          <cell r="H643" t="str">
            <v>SPSL, URCS, Growth</v>
          </cell>
          <cell r="I643" t="str">
            <v>Warrington</v>
          </cell>
          <cell r="J643">
            <v>55111</v>
          </cell>
          <cell r="K643" t="str">
            <v>Prof/Tech 2 Upper</v>
          </cell>
          <cell r="L643" t="str">
            <v>F</v>
          </cell>
          <cell r="M643" t="str">
            <v>FULL-TIME EMPLOYEE.</v>
          </cell>
          <cell r="N643">
            <v>47</v>
          </cell>
          <cell r="O643" t="str">
            <v>41-50</v>
          </cell>
          <cell r="P643" t="str">
            <v>No</v>
          </cell>
          <cell r="Q643" t="str">
            <v>White British</v>
          </cell>
          <cell r="R643">
            <v>36</v>
          </cell>
          <cell r="S643">
            <v>32021</v>
          </cell>
          <cell r="U643">
            <v>1</v>
          </cell>
        </row>
        <row r="644">
          <cell r="A644" t="str">
            <v>U1663</v>
          </cell>
          <cell r="B644" t="str">
            <v>U</v>
          </cell>
          <cell r="C644" t="str">
            <v>Tracy</v>
          </cell>
          <cell r="D644" t="str">
            <v>Gordon</v>
          </cell>
          <cell r="E644" t="str">
            <v>Mgr Carb Chall &amp; Mill Comms</v>
          </cell>
          <cell r="F644" t="str">
            <v>Executive Office</v>
          </cell>
          <cell r="G644" t="str">
            <v>Strategy&amp;Sustainability</v>
          </cell>
          <cell r="H644" t="str">
            <v>Design &amp; Sustainability</v>
          </cell>
          <cell r="I644" t="str">
            <v>Warrington</v>
          </cell>
          <cell r="J644">
            <v>53854</v>
          </cell>
          <cell r="K644" t="str">
            <v>Prof/Tech 2 Upper</v>
          </cell>
          <cell r="L644" t="str">
            <v>F</v>
          </cell>
          <cell r="M644" t="str">
            <v>FULL-TIME EMPLOYEE.</v>
          </cell>
          <cell r="N644">
            <v>47</v>
          </cell>
          <cell r="O644" t="str">
            <v>41-50</v>
          </cell>
          <cell r="P644" t="str">
            <v>No</v>
          </cell>
          <cell r="Q644" t="str">
            <v>White British</v>
          </cell>
          <cell r="R644">
            <v>36</v>
          </cell>
          <cell r="S644">
            <v>38971</v>
          </cell>
          <cell r="U644">
            <v>1</v>
          </cell>
        </row>
        <row r="645">
          <cell r="A645" t="str">
            <v>U1558</v>
          </cell>
          <cell r="B645" t="str">
            <v>H</v>
          </cell>
          <cell r="C645" t="str">
            <v>Cherralynn</v>
          </cell>
          <cell r="D645" t="str">
            <v>Allerton</v>
          </cell>
          <cell r="E645" t="str">
            <v>PA</v>
          </cell>
          <cell r="F645" t="str">
            <v>South West</v>
          </cell>
          <cell r="G645" t="str">
            <v>Directorate Management</v>
          </cell>
          <cell r="H645" t="str">
            <v>dummy</v>
          </cell>
          <cell r="I645" t="str">
            <v>Bristol</v>
          </cell>
          <cell r="J645">
            <v>25000</v>
          </cell>
          <cell r="K645" t="str">
            <v>Key Supt 2/Prof Trainees</v>
          </cell>
          <cell r="L645" t="str">
            <v>F</v>
          </cell>
          <cell r="M645" t="str">
            <v>FULL-TIME EMPLOYEE.</v>
          </cell>
          <cell r="N645">
            <v>48</v>
          </cell>
          <cell r="O645" t="str">
            <v>41-50</v>
          </cell>
          <cell r="P645" t="str">
            <v>No</v>
          </cell>
          <cell r="Q645" t="str">
            <v>White British</v>
          </cell>
          <cell r="R645">
            <v>35</v>
          </cell>
          <cell r="S645">
            <v>38511</v>
          </cell>
          <cell r="U645">
            <v>1</v>
          </cell>
        </row>
        <row r="646">
          <cell r="A646">
            <v>15081</v>
          </cell>
          <cell r="B646" t="str">
            <v>H</v>
          </cell>
          <cell r="C646" t="str">
            <v>Jackie</v>
          </cell>
          <cell r="D646" t="str">
            <v>Rose</v>
          </cell>
          <cell r="E646" t="str">
            <v>Area Manager</v>
          </cell>
          <cell r="F646" t="str">
            <v>East &amp; South East</v>
          </cell>
          <cell r="G646" t="str">
            <v>West</v>
          </cell>
          <cell r="H646" t="str">
            <v>dummy</v>
          </cell>
          <cell r="I646" t="str">
            <v>Cambridge</v>
          </cell>
          <cell r="J646">
            <v>50750</v>
          </cell>
          <cell r="K646" t="str">
            <v>Team Leader</v>
          </cell>
          <cell r="L646" t="str">
            <v>F</v>
          </cell>
          <cell r="M646" t="str">
            <v>FULL-TIME EMPLOYEE.</v>
          </cell>
          <cell r="N646">
            <v>48</v>
          </cell>
          <cell r="O646" t="str">
            <v>41-50</v>
          </cell>
          <cell r="Q646" t="str">
            <v>White British</v>
          </cell>
          <cell r="R646">
            <v>35</v>
          </cell>
          <cell r="S646">
            <v>33700</v>
          </cell>
          <cell r="U646">
            <v>1</v>
          </cell>
        </row>
        <row r="647">
          <cell r="A647" t="str">
            <v>U1457</v>
          </cell>
          <cell r="B647" t="str">
            <v>U</v>
          </cell>
          <cell r="C647" t="str">
            <v>Nick</v>
          </cell>
          <cell r="D647" t="str">
            <v>Lockley</v>
          </cell>
          <cell r="E647" t="str">
            <v>Investment &amp; Regeneration Mgr</v>
          </cell>
          <cell r="F647" t="str">
            <v>East &amp; South East</v>
          </cell>
          <cell r="G647" t="str">
            <v>East</v>
          </cell>
          <cell r="H647" t="str">
            <v>dummy</v>
          </cell>
          <cell r="I647" t="str">
            <v>Cambridge</v>
          </cell>
          <cell r="J647">
            <v>40756</v>
          </cell>
          <cell r="K647" t="str">
            <v>Prof/Tech 3 Upper</v>
          </cell>
          <cell r="L647" t="str">
            <v>M</v>
          </cell>
          <cell r="M647" t="str">
            <v>FULL-TIME EMPLOYEE.</v>
          </cell>
          <cell r="N647">
            <v>48</v>
          </cell>
          <cell r="O647" t="str">
            <v>41-50</v>
          </cell>
          <cell r="P647" t="str">
            <v>No</v>
          </cell>
          <cell r="Q647" t="str">
            <v>White British</v>
          </cell>
          <cell r="R647">
            <v>36</v>
          </cell>
          <cell r="S647">
            <v>38271</v>
          </cell>
          <cell r="U647">
            <v>1</v>
          </cell>
        </row>
        <row r="648">
          <cell r="A648">
            <v>13329</v>
          </cell>
          <cell r="B648" t="str">
            <v>O</v>
          </cell>
          <cell r="C648" t="str">
            <v>Katrina</v>
          </cell>
          <cell r="D648" t="str">
            <v>Paul</v>
          </cell>
          <cell r="E648" t="str">
            <v>Investment &amp; Regeneration Off</v>
          </cell>
          <cell r="F648" t="str">
            <v>South West</v>
          </cell>
          <cell r="G648" t="str">
            <v>South</v>
          </cell>
          <cell r="H648" t="str">
            <v>dummy</v>
          </cell>
          <cell r="I648" t="str">
            <v>Exeter</v>
          </cell>
          <cell r="J648">
            <v>13179</v>
          </cell>
          <cell r="K648" t="str">
            <v>Function Expert</v>
          </cell>
          <cell r="L648" t="str">
            <v>F</v>
          </cell>
          <cell r="M648" t="str">
            <v>PART-TIME EMPLOYEE.</v>
          </cell>
          <cell r="N648">
            <v>48</v>
          </cell>
          <cell r="O648" t="str">
            <v>41-50</v>
          </cell>
          <cell r="P648" t="str">
            <v>No</v>
          </cell>
          <cell r="Q648" t="str">
            <v>White British</v>
          </cell>
          <cell r="R648">
            <v>17.5</v>
          </cell>
          <cell r="S648">
            <v>33203</v>
          </cell>
          <cell r="U648">
            <v>0.5</v>
          </cell>
        </row>
        <row r="649">
          <cell r="A649" t="str">
            <v>H0308</v>
          </cell>
          <cell r="B649" t="str">
            <v>H</v>
          </cell>
          <cell r="C649" t="str">
            <v>Ian</v>
          </cell>
          <cell r="D649" t="str">
            <v>Knight</v>
          </cell>
          <cell r="E649" t="str">
            <v>Head of Area</v>
          </cell>
          <cell r="F649" t="str">
            <v>South West</v>
          </cell>
          <cell r="G649" t="str">
            <v>South</v>
          </cell>
          <cell r="H649" t="str">
            <v>dummy</v>
          </cell>
          <cell r="I649" t="str">
            <v>Exeter</v>
          </cell>
          <cell r="J649">
            <v>83000</v>
          </cell>
          <cell r="K649" t="str">
            <v>Head of Area</v>
          </cell>
          <cell r="L649" t="str">
            <v>M</v>
          </cell>
          <cell r="M649" t="str">
            <v>FULL-TIME EMPLOYEE.</v>
          </cell>
          <cell r="N649">
            <v>48</v>
          </cell>
          <cell r="O649" t="str">
            <v>41-50</v>
          </cell>
          <cell r="P649" t="str">
            <v>No</v>
          </cell>
          <cell r="Q649" t="str">
            <v>White British</v>
          </cell>
          <cell r="R649">
            <v>35</v>
          </cell>
          <cell r="S649">
            <v>40280</v>
          </cell>
          <cell r="U649">
            <v>1</v>
          </cell>
          <cell r="V649">
            <v>71050</v>
          </cell>
          <cell r="W649">
            <v>91350</v>
          </cell>
        </row>
        <row r="650">
          <cell r="A650">
            <v>23824</v>
          </cell>
          <cell r="B650" t="str">
            <v>O</v>
          </cell>
          <cell r="C650" t="str">
            <v>Lesley</v>
          </cell>
          <cell r="D650" t="str">
            <v>Smart</v>
          </cell>
          <cell r="E650" t="str">
            <v>Programme Officer</v>
          </cell>
          <cell r="F650" t="str">
            <v>North East &amp; Yorkshire</v>
          </cell>
          <cell r="G650" t="str">
            <v>Strategy Prog &amp; Perf</v>
          </cell>
          <cell r="H650" t="str">
            <v>dummy</v>
          </cell>
          <cell r="I650" t="str">
            <v>Gateshead</v>
          </cell>
          <cell r="J650">
            <v>26358</v>
          </cell>
          <cell r="K650" t="str">
            <v>Function Expert</v>
          </cell>
          <cell r="L650" t="str">
            <v>F</v>
          </cell>
          <cell r="M650" t="str">
            <v>FULL-TIME EMPLOYEE.</v>
          </cell>
          <cell r="N650">
            <v>48</v>
          </cell>
          <cell r="O650" t="str">
            <v>41-50</v>
          </cell>
          <cell r="P650" t="str">
            <v>No</v>
          </cell>
          <cell r="Q650" t="str">
            <v>White British</v>
          </cell>
          <cell r="R650">
            <v>35</v>
          </cell>
          <cell r="S650">
            <v>38558</v>
          </cell>
          <cell r="U650">
            <v>1</v>
          </cell>
        </row>
        <row r="651">
          <cell r="A651" t="str">
            <v>H0225</v>
          </cell>
          <cell r="B651" t="str">
            <v>H</v>
          </cell>
          <cell r="C651" t="str">
            <v>Colin</v>
          </cell>
          <cell r="D651" t="str">
            <v>McLauchlan</v>
          </cell>
          <cell r="E651" t="str">
            <v>Head of HR</v>
          </cell>
          <cell r="F651" t="str">
            <v>Fin &amp; Corp Services</v>
          </cell>
          <cell r="G651" t="str">
            <v>Human Resources</v>
          </cell>
          <cell r="H651" t="str">
            <v>HR</v>
          </cell>
          <cell r="I651" t="str">
            <v>Gateshead</v>
          </cell>
          <cell r="J651">
            <v>65000</v>
          </cell>
          <cell r="K651" t="str">
            <v>Head of Team/Team Leader</v>
          </cell>
          <cell r="L651" t="str">
            <v>M</v>
          </cell>
          <cell r="M651" t="str">
            <v>FULL-TIME EMPLOYEE.</v>
          </cell>
          <cell r="N651">
            <v>48</v>
          </cell>
          <cell r="O651" t="str">
            <v>41-50</v>
          </cell>
          <cell r="P651" t="str">
            <v>No</v>
          </cell>
          <cell r="Q651" t="str">
            <v>White British</v>
          </cell>
          <cell r="R651">
            <v>35</v>
          </cell>
          <cell r="S651">
            <v>40210</v>
          </cell>
          <cell r="U651">
            <v>1</v>
          </cell>
        </row>
        <row r="652">
          <cell r="A652" t="str">
            <v>U0042</v>
          </cell>
          <cell r="B652" t="str">
            <v>U</v>
          </cell>
          <cell r="C652" t="str">
            <v>John</v>
          </cell>
          <cell r="D652" t="str">
            <v>Crawford</v>
          </cell>
          <cell r="E652" t="str">
            <v>HR Consultant</v>
          </cell>
          <cell r="F652" t="str">
            <v>Fin &amp; Corp Services</v>
          </cell>
          <cell r="G652" t="str">
            <v>Human Resources</v>
          </cell>
          <cell r="H652" t="str">
            <v>HR</v>
          </cell>
          <cell r="I652" t="str">
            <v>Gateshead</v>
          </cell>
          <cell r="J652">
            <v>50393</v>
          </cell>
          <cell r="K652" t="str">
            <v>Prof/Tech 2 Middle</v>
          </cell>
          <cell r="L652" t="str">
            <v>M</v>
          </cell>
          <cell r="M652" t="str">
            <v>FULL-TIME EMPLOYEE.</v>
          </cell>
          <cell r="N652">
            <v>48</v>
          </cell>
          <cell r="O652" t="str">
            <v>41-50</v>
          </cell>
          <cell r="P652" t="str">
            <v>No</v>
          </cell>
          <cell r="Q652" t="str">
            <v>White British</v>
          </cell>
          <cell r="R652">
            <v>36</v>
          </cell>
          <cell r="S652">
            <v>32342</v>
          </cell>
          <cell r="U652">
            <v>1</v>
          </cell>
        </row>
        <row r="653">
          <cell r="A653" t="str">
            <v>U1242</v>
          </cell>
          <cell r="B653" t="str">
            <v>H</v>
          </cell>
          <cell r="C653" t="str">
            <v>Alan</v>
          </cell>
          <cell r="D653" t="str">
            <v>Beveridge</v>
          </cell>
          <cell r="E653" t="str">
            <v>Senior Professional</v>
          </cell>
          <cell r="F653" t="str">
            <v>Programmes</v>
          </cell>
          <cell r="G653" t="str">
            <v>Private Finance</v>
          </cell>
          <cell r="H653" t="str">
            <v>Structures &amp; Finance</v>
          </cell>
          <cell r="I653" t="str">
            <v>Gateshead</v>
          </cell>
          <cell r="J653">
            <v>55915</v>
          </cell>
          <cell r="K653" t="str">
            <v>Team Leader</v>
          </cell>
          <cell r="L653" t="str">
            <v>M</v>
          </cell>
          <cell r="M653" t="str">
            <v>FULL-TIME EMPLOYEE.</v>
          </cell>
          <cell r="N653">
            <v>48</v>
          </cell>
          <cell r="O653" t="str">
            <v>41-50</v>
          </cell>
          <cell r="P653" t="str">
            <v>No</v>
          </cell>
          <cell r="Q653" t="str">
            <v>White British</v>
          </cell>
          <cell r="R653">
            <v>35</v>
          </cell>
          <cell r="S653">
            <v>37235</v>
          </cell>
          <cell r="U653">
            <v>1</v>
          </cell>
        </row>
        <row r="654">
          <cell r="A654" t="str">
            <v>U1442</v>
          </cell>
          <cell r="B654" t="str">
            <v>H</v>
          </cell>
          <cell r="C654" t="str">
            <v>George</v>
          </cell>
          <cell r="D654" t="str">
            <v>Scott</v>
          </cell>
          <cell r="E654" t="str">
            <v>Area Manager</v>
          </cell>
          <cell r="F654" t="str">
            <v>North East &amp; Yorkshire</v>
          </cell>
          <cell r="G654" t="str">
            <v>North</v>
          </cell>
          <cell r="H654" t="str">
            <v>dummy</v>
          </cell>
          <cell r="I654" t="str">
            <v>Gateshead</v>
          </cell>
          <cell r="J654">
            <v>60078</v>
          </cell>
          <cell r="K654" t="str">
            <v>Team Leader</v>
          </cell>
          <cell r="L654" t="str">
            <v>M</v>
          </cell>
          <cell r="M654" t="str">
            <v>FULL-TIME EMPLOYEE.</v>
          </cell>
          <cell r="N654">
            <v>48</v>
          </cell>
          <cell r="O654" t="str">
            <v>41-50</v>
          </cell>
          <cell r="P654" t="str">
            <v>No</v>
          </cell>
          <cell r="Q654" t="str">
            <v>White British</v>
          </cell>
          <cell r="R654">
            <v>35</v>
          </cell>
          <cell r="S654">
            <v>38238</v>
          </cell>
          <cell r="U654">
            <v>1</v>
          </cell>
        </row>
        <row r="655">
          <cell r="A655" t="str">
            <v>U1554</v>
          </cell>
          <cell r="B655" t="str">
            <v>U</v>
          </cell>
          <cell r="C655" t="str">
            <v>Martin</v>
          </cell>
          <cell r="D655" t="str">
            <v>Boys</v>
          </cell>
          <cell r="E655" t="str">
            <v>Investment &amp; Regeneration Mgr</v>
          </cell>
          <cell r="F655" t="str">
            <v>North East &amp; Yorkshire</v>
          </cell>
          <cell r="G655" t="str">
            <v>North</v>
          </cell>
          <cell r="H655" t="str">
            <v>dummy</v>
          </cell>
          <cell r="I655" t="str">
            <v>Gateshead</v>
          </cell>
          <cell r="J655">
            <v>40123</v>
          </cell>
          <cell r="K655" t="str">
            <v>Prof/Tech 3 Upper</v>
          </cell>
          <cell r="L655" t="str">
            <v>M</v>
          </cell>
          <cell r="M655" t="str">
            <v>FULL-TIME EMPLOYEE.</v>
          </cell>
          <cell r="N655">
            <v>48</v>
          </cell>
          <cell r="O655" t="str">
            <v>41-50</v>
          </cell>
          <cell r="P655" t="str">
            <v>No</v>
          </cell>
          <cell r="Q655" t="str">
            <v>White British</v>
          </cell>
          <cell r="R655">
            <v>36</v>
          </cell>
          <cell r="S655">
            <v>38504</v>
          </cell>
          <cell r="U655">
            <v>1</v>
          </cell>
        </row>
        <row r="656">
          <cell r="A656" t="str">
            <v>H0070</v>
          </cell>
          <cell r="B656" t="str">
            <v>B</v>
          </cell>
          <cell r="C656" t="str">
            <v>Deborah</v>
          </cell>
          <cell r="D656" t="str">
            <v>Lamb</v>
          </cell>
          <cell r="E656" t="str">
            <v>BOARD MEMBER</v>
          </cell>
          <cell r="F656" t="str">
            <v>Skills &amp; Knowledge</v>
          </cell>
          <cell r="G656" t="str">
            <v>ASC Directorate Mgt</v>
          </cell>
          <cell r="H656" t="str">
            <v>dummy</v>
          </cell>
          <cell r="I656" t="str">
            <v>Leeds</v>
          </cell>
          <cell r="J656">
            <v>0.01</v>
          </cell>
          <cell r="K656" t="str">
            <v>Board Member</v>
          </cell>
          <cell r="L656" t="str">
            <v>F</v>
          </cell>
          <cell r="M656" t="str">
            <v>PART-TIME EMPLOYEE.</v>
          </cell>
          <cell r="N656">
            <v>48</v>
          </cell>
          <cell r="O656" t="str">
            <v>41-50</v>
          </cell>
          <cell r="R656">
            <v>7</v>
          </cell>
          <cell r="S656">
            <v>39904</v>
          </cell>
          <cell r="U656">
            <v>0.46</v>
          </cell>
        </row>
        <row r="657">
          <cell r="A657" t="str">
            <v>U1424</v>
          </cell>
          <cell r="B657" t="str">
            <v>U</v>
          </cell>
          <cell r="C657" t="str">
            <v>Paul</v>
          </cell>
          <cell r="D657" t="str">
            <v>Bowman</v>
          </cell>
          <cell r="E657" t="str">
            <v>Senior Professional</v>
          </cell>
          <cell r="F657" t="str">
            <v>NewVentures/Partnerships</v>
          </cell>
          <cell r="G657" t="str">
            <v>Programmes</v>
          </cell>
          <cell r="H657" t="str">
            <v>LRT</v>
          </cell>
          <cell r="I657" t="str">
            <v>Land Trust</v>
          </cell>
          <cell r="J657">
            <v>55915</v>
          </cell>
          <cell r="K657" t="str">
            <v>Management 3 Lower</v>
          </cell>
          <cell r="L657" t="str">
            <v>M</v>
          </cell>
          <cell r="M657" t="str">
            <v>FULL-TIME EMPLOYEE.</v>
          </cell>
          <cell r="N657">
            <v>48</v>
          </cell>
          <cell r="O657" t="str">
            <v>41-50</v>
          </cell>
          <cell r="P657" t="str">
            <v>Not Disclosed</v>
          </cell>
          <cell r="Q657" t="str">
            <v>White British</v>
          </cell>
          <cell r="R657">
            <v>36</v>
          </cell>
          <cell r="S657">
            <v>38180</v>
          </cell>
          <cell r="U657">
            <v>1</v>
          </cell>
        </row>
        <row r="658">
          <cell r="A658" t="str">
            <v>H0005</v>
          </cell>
          <cell r="B658" t="str">
            <v>H</v>
          </cell>
          <cell r="C658" t="str">
            <v>Deborah</v>
          </cell>
          <cell r="D658" t="str">
            <v>McLaughlin</v>
          </cell>
          <cell r="E658" t="str">
            <v>Director</v>
          </cell>
          <cell r="F658" t="str">
            <v>North West</v>
          </cell>
          <cell r="G658" t="str">
            <v>Directorate Management</v>
          </cell>
          <cell r="H658" t="str">
            <v>dummy</v>
          </cell>
          <cell r="I658" t="str">
            <v>Manchester</v>
          </cell>
          <cell r="J658">
            <v>121800</v>
          </cell>
          <cell r="K658" t="str">
            <v>Not Known</v>
          </cell>
          <cell r="L658" t="str">
            <v>F</v>
          </cell>
          <cell r="M658" t="str">
            <v>FULL-TIME EMPLOYEE.</v>
          </cell>
          <cell r="N658">
            <v>48</v>
          </cell>
          <cell r="O658" t="str">
            <v>41-50</v>
          </cell>
          <cell r="P658" t="str">
            <v>No</v>
          </cell>
          <cell r="R658">
            <v>35</v>
          </cell>
          <cell r="S658">
            <v>39783</v>
          </cell>
          <cell r="U658">
            <v>1</v>
          </cell>
        </row>
        <row r="659">
          <cell r="A659" t="str">
            <v>H0260</v>
          </cell>
          <cell r="B659" t="str">
            <v>H</v>
          </cell>
          <cell r="C659" t="str">
            <v>Jon</v>
          </cell>
          <cell r="D659" t="str">
            <v>Sandford</v>
          </cell>
          <cell r="E659" t="str">
            <v>Transport Specialist</v>
          </cell>
          <cell r="F659" t="str">
            <v>Programmes</v>
          </cell>
          <cell r="G659" t="str">
            <v>ATLAS</v>
          </cell>
          <cell r="H659" t="str">
            <v>dummy</v>
          </cell>
          <cell r="I659" t="str">
            <v>Manchester</v>
          </cell>
          <cell r="J659">
            <v>50000</v>
          </cell>
          <cell r="K659" t="str">
            <v>Senior Prof/Tech</v>
          </cell>
          <cell r="L659" t="str">
            <v>M</v>
          </cell>
          <cell r="M659" t="str">
            <v>FULL-TIME EMPLOYEE.</v>
          </cell>
          <cell r="N659">
            <v>48</v>
          </cell>
          <cell r="O659" t="str">
            <v>41-50</v>
          </cell>
          <cell r="P659" t="str">
            <v>No</v>
          </cell>
          <cell r="Q659" t="str">
            <v>White British</v>
          </cell>
          <cell r="R659">
            <v>35</v>
          </cell>
          <cell r="S659">
            <v>40239</v>
          </cell>
          <cell r="U659">
            <v>1</v>
          </cell>
        </row>
        <row r="660">
          <cell r="A660">
            <v>17834</v>
          </cell>
          <cell r="B660" t="str">
            <v>H</v>
          </cell>
          <cell r="C660" t="str">
            <v>Fiona</v>
          </cell>
          <cell r="D660" t="str">
            <v>MacGregor</v>
          </cell>
          <cell r="E660" t="str">
            <v>Head of Investment Programmes</v>
          </cell>
          <cell r="F660" t="str">
            <v>Programmes</v>
          </cell>
          <cell r="G660" t="str">
            <v>Investment Programmes</v>
          </cell>
          <cell r="H660" t="str">
            <v>dummy</v>
          </cell>
          <cell r="I660" t="str">
            <v>Maple House</v>
          </cell>
          <cell r="J660">
            <v>96338</v>
          </cell>
          <cell r="K660" t="str">
            <v>Head of Function</v>
          </cell>
          <cell r="L660" t="str">
            <v>F</v>
          </cell>
          <cell r="M660" t="str">
            <v>FULL-TIME EMPLOYEE.</v>
          </cell>
          <cell r="N660">
            <v>48</v>
          </cell>
          <cell r="O660" t="str">
            <v>41-50</v>
          </cell>
          <cell r="Q660" t="str">
            <v>White British</v>
          </cell>
          <cell r="R660">
            <v>35</v>
          </cell>
          <cell r="S660">
            <v>37277</v>
          </cell>
          <cell r="U660">
            <v>1</v>
          </cell>
        </row>
        <row r="661">
          <cell r="A661">
            <v>24465</v>
          </cell>
          <cell r="B661" t="str">
            <v>O</v>
          </cell>
          <cell r="C661" t="str">
            <v>Vasos</v>
          </cell>
          <cell r="D661" t="str">
            <v>Petrou</v>
          </cell>
          <cell r="E661" t="str">
            <v>Business Analyst</v>
          </cell>
          <cell r="F661" t="str">
            <v>Fin &amp; Corp Services</v>
          </cell>
          <cell r="G661" t="str">
            <v>IT</v>
          </cell>
          <cell r="H661" t="str">
            <v>Business</v>
          </cell>
          <cell r="I661" t="str">
            <v>Maple House</v>
          </cell>
          <cell r="J661">
            <v>48709</v>
          </cell>
          <cell r="K661" t="str">
            <v>Manager/Specialist</v>
          </cell>
          <cell r="L661" t="str">
            <v>M</v>
          </cell>
          <cell r="M661" t="str">
            <v>FULL-TIME EMPLOYEE.</v>
          </cell>
          <cell r="N661">
            <v>48</v>
          </cell>
          <cell r="O661" t="str">
            <v>41-50</v>
          </cell>
          <cell r="P661" t="str">
            <v>No</v>
          </cell>
          <cell r="Q661" t="str">
            <v>White British</v>
          </cell>
          <cell r="R661">
            <v>35</v>
          </cell>
          <cell r="S661">
            <v>38614</v>
          </cell>
          <cell r="U661">
            <v>1</v>
          </cell>
        </row>
        <row r="662">
          <cell r="A662">
            <v>25276</v>
          </cell>
          <cell r="B662" t="str">
            <v>H</v>
          </cell>
          <cell r="C662" t="str">
            <v>Peter</v>
          </cell>
          <cell r="D662" t="str">
            <v>Driver</v>
          </cell>
          <cell r="E662" t="str">
            <v>Company Secretary</v>
          </cell>
          <cell r="F662" t="str">
            <v>Fin &amp; Corp Services</v>
          </cell>
          <cell r="G662" t="str">
            <v>Corporate Secretariat</v>
          </cell>
          <cell r="H662" t="str">
            <v>dummy</v>
          </cell>
          <cell r="I662" t="str">
            <v>Maple House</v>
          </cell>
          <cell r="J662">
            <v>81200</v>
          </cell>
          <cell r="K662" t="str">
            <v>Head of Team</v>
          </cell>
          <cell r="L662" t="str">
            <v>M</v>
          </cell>
          <cell r="M662" t="str">
            <v>FULL-TIME EMPLOYEE.</v>
          </cell>
          <cell r="N662">
            <v>48</v>
          </cell>
          <cell r="O662" t="str">
            <v>41-50</v>
          </cell>
          <cell r="P662" t="str">
            <v>No</v>
          </cell>
          <cell r="Q662" t="str">
            <v>White British</v>
          </cell>
          <cell r="R662">
            <v>35</v>
          </cell>
          <cell r="S662">
            <v>38859</v>
          </cell>
          <cell r="U662">
            <v>1</v>
          </cell>
        </row>
        <row r="663">
          <cell r="A663" t="str">
            <v>H0310</v>
          </cell>
          <cell r="B663" t="str">
            <v>H</v>
          </cell>
          <cell r="C663" t="str">
            <v>Jane</v>
          </cell>
          <cell r="D663" t="str">
            <v>Briginshaw</v>
          </cell>
          <cell r="E663" t="str">
            <v>Head of Design&amp;Sustainability</v>
          </cell>
          <cell r="F663" t="str">
            <v>Executive Office</v>
          </cell>
          <cell r="G663" t="str">
            <v>Strategy&amp;Sustainability</v>
          </cell>
          <cell r="H663" t="str">
            <v>Design &amp; Sustainability</v>
          </cell>
          <cell r="I663" t="str">
            <v>Maple House</v>
          </cell>
          <cell r="J663">
            <v>75000</v>
          </cell>
          <cell r="K663" t="str">
            <v>Head of Team</v>
          </cell>
          <cell r="L663" t="str">
            <v>F</v>
          </cell>
          <cell r="M663" t="str">
            <v>FULL-TIME EMPLOYEE.</v>
          </cell>
          <cell r="N663">
            <v>48</v>
          </cell>
          <cell r="O663" t="str">
            <v>41-50</v>
          </cell>
          <cell r="P663" t="str">
            <v>No</v>
          </cell>
          <cell r="Q663" t="str">
            <v>White British</v>
          </cell>
          <cell r="R663">
            <v>35</v>
          </cell>
          <cell r="S663">
            <v>40287</v>
          </cell>
          <cell r="U663">
            <v>1</v>
          </cell>
          <cell r="V663">
            <v>60900</v>
          </cell>
          <cell r="W663">
            <v>81200</v>
          </cell>
        </row>
        <row r="664">
          <cell r="A664" t="str">
            <v>U1370</v>
          </cell>
          <cell r="B664" t="str">
            <v>U</v>
          </cell>
          <cell r="C664" t="str">
            <v>Janet</v>
          </cell>
          <cell r="D664" t="str">
            <v>Johnson</v>
          </cell>
          <cell r="E664" t="str">
            <v>Senior Professional</v>
          </cell>
          <cell r="F664" t="str">
            <v>Programmes</v>
          </cell>
          <cell r="G664" t="str">
            <v>Private Finance</v>
          </cell>
          <cell r="H664" t="str">
            <v>Structures &amp; Finance</v>
          </cell>
          <cell r="I664" t="str">
            <v>Maple House</v>
          </cell>
          <cell r="J664">
            <v>58632</v>
          </cell>
          <cell r="K664" t="str">
            <v>Management 2 Upper</v>
          </cell>
          <cell r="L664" t="str">
            <v>F</v>
          </cell>
          <cell r="M664" t="str">
            <v>FULL-TIME EMPLOYEE.</v>
          </cell>
          <cell r="N664">
            <v>48</v>
          </cell>
          <cell r="O664" t="str">
            <v>41-50</v>
          </cell>
          <cell r="P664" t="str">
            <v>No</v>
          </cell>
          <cell r="Q664" t="str">
            <v>White British</v>
          </cell>
          <cell r="R664">
            <v>36</v>
          </cell>
          <cell r="S664">
            <v>38047</v>
          </cell>
          <cell r="U664">
            <v>1</v>
          </cell>
        </row>
        <row r="665">
          <cell r="A665" t="str">
            <v>U1387</v>
          </cell>
          <cell r="B665" t="str">
            <v>H</v>
          </cell>
          <cell r="C665" t="str">
            <v>Andrew</v>
          </cell>
          <cell r="D665" t="str">
            <v>Nelson</v>
          </cell>
          <cell r="E665" t="str">
            <v>Head of Delivery Partnerships</v>
          </cell>
          <cell r="F665" t="str">
            <v>Programmes</v>
          </cell>
          <cell r="G665" t="str">
            <v>Investment Programmes</v>
          </cell>
          <cell r="H665" t="str">
            <v>Delivery Partnerships</v>
          </cell>
          <cell r="I665" t="str">
            <v>Maple House</v>
          </cell>
          <cell r="J665">
            <v>66940</v>
          </cell>
          <cell r="K665" t="str">
            <v>Head of Team</v>
          </cell>
          <cell r="L665" t="str">
            <v>M</v>
          </cell>
          <cell r="M665" t="str">
            <v>FULL-TIME EMPLOYEE.</v>
          </cell>
          <cell r="N665">
            <v>48</v>
          </cell>
          <cell r="O665" t="str">
            <v>41-50</v>
          </cell>
          <cell r="P665" t="str">
            <v>No</v>
          </cell>
          <cell r="Q665" t="str">
            <v>White British</v>
          </cell>
          <cell r="R665">
            <v>35</v>
          </cell>
          <cell r="S665">
            <v>38139</v>
          </cell>
          <cell r="U665">
            <v>1</v>
          </cell>
        </row>
        <row r="666">
          <cell r="A666" t="str">
            <v>U1697</v>
          </cell>
          <cell r="B666" t="str">
            <v>H</v>
          </cell>
          <cell r="C666" t="str">
            <v>Jennie</v>
          </cell>
          <cell r="D666" t="str">
            <v>Woodhead</v>
          </cell>
          <cell r="E666" t="str">
            <v>PA</v>
          </cell>
          <cell r="F666" t="str">
            <v>Programmes</v>
          </cell>
          <cell r="G666" t="str">
            <v>Directorate Management</v>
          </cell>
          <cell r="H666" t="str">
            <v>dummy</v>
          </cell>
          <cell r="I666" t="str">
            <v>Maple House</v>
          </cell>
          <cell r="J666">
            <v>34104</v>
          </cell>
          <cell r="K666" t="str">
            <v>Key Sup 2/Prof Trns Ldn</v>
          </cell>
          <cell r="L666" t="str">
            <v>F</v>
          </cell>
          <cell r="M666" t="str">
            <v>FULL-TIME EMPLOYEE.</v>
          </cell>
          <cell r="N666">
            <v>48</v>
          </cell>
          <cell r="O666" t="str">
            <v>41-50</v>
          </cell>
          <cell r="P666" t="str">
            <v>No</v>
          </cell>
          <cell r="Q666" t="str">
            <v>White British</v>
          </cell>
          <cell r="R666">
            <v>35</v>
          </cell>
          <cell r="S666">
            <v>39114</v>
          </cell>
          <cell r="U666">
            <v>1</v>
          </cell>
        </row>
        <row r="667">
          <cell r="A667" t="str">
            <v>C1108</v>
          </cell>
          <cell r="B667" t="str">
            <v>H</v>
          </cell>
          <cell r="C667" t="str">
            <v>Stan</v>
          </cell>
          <cell r="D667" t="str">
            <v>Farmer</v>
          </cell>
          <cell r="E667" t="str">
            <v>Head of Corporate Assurance</v>
          </cell>
          <cell r="F667" t="str">
            <v>Fin &amp; Corp Services</v>
          </cell>
          <cell r="G667" t="str">
            <v>Corporate Assurance</v>
          </cell>
          <cell r="H667" t="str">
            <v>dummy</v>
          </cell>
          <cell r="I667" t="str">
            <v>Milton Keynes</v>
          </cell>
          <cell r="J667">
            <v>86216</v>
          </cell>
          <cell r="K667" t="str">
            <v>Head of Function</v>
          </cell>
          <cell r="L667" t="str">
            <v>M</v>
          </cell>
          <cell r="M667" t="str">
            <v>FULL-TIME EMPLOYEE.</v>
          </cell>
          <cell r="N667">
            <v>48</v>
          </cell>
          <cell r="O667" t="str">
            <v>41-50</v>
          </cell>
          <cell r="P667" t="str">
            <v>No</v>
          </cell>
          <cell r="Q667" t="str">
            <v>White British</v>
          </cell>
          <cell r="R667">
            <v>35</v>
          </cell>
          <cell r="S667">
            <v>36045</v>
          </cell>
          <cell r="U667">
            <v>1</v>
          </cell>
        </row>
        <row r="668">
          <cell r="A668" t="str">
            <v>C1192</v>
          </cell>
          <cell r="B668" t="str">
            <v>C</v>
          </cell>
          <cell r="C668" t="str">
            <v>Mandy</v>
          </cell>
          <cell r="D668" t="str">
            <v>Stirling</v>
          </cell>
          <cell r="E668" t="str">
            <v>Deputy Facilities Manager</v>
          </cell>
          <cell r="F668" t="str">
            <v>Fin &amp; Corp Services</v>
          </cell>
          <cell r="G668" t="str">
            <v>Office Facilities</v>
          </cell>
          <cell r="H668" t="str">
            <v>Office Facilities</v>
          </cell>
          <cell r="I668" t="str">
            <v>Milton Keynes</v>
          </cell>
          <cell r="J668">
            <v>32373</v>
          </cell>
          <cell r="K668" t="str">
            <v>Admin 1 Upper</v>
          </cell>
          <cell r="L668" t="str">
            <v>F</v>
          </cell>
          <cell r="M668" t="str">
            <v>FULL-TIME EMPLOYEE.</v>
          </cell>
          <cell r="N668">
            <v>48</v>
          </cell>
          <cell r="O668" t="str">
            <v>41-50</v>
          </cell>
          <cell r="P668" t="str">
            <v>No</v>
          </cell>
          <cell r="Q668" t="str">
            <v>White British</v>
          </cell>
          <cell r="R668">
            <v>36</v>
          </cell>
          <cell r="S668">
            <v>36717</v>
          </cell>
          <cell r="U668">
            <v>1</v>
          </cell>
        </row>
        <row r="669">
          <cell r="A669" t="str">
            <v>U1239</v>
          </cell>
          <cell r="B669" t="str">
            <v>U</v>
          </cell>
          <cell r="C669" t="str">
            <v>Mario</v>
          </cell>
          <cell r="D669" t="str">
            <v>Hutton-Stott</v>
          </cell>
          <cell r="E669" t="str">
            <v>Snr IT Train/Svce Support Off</v>
          </cell>
          <cell r="F669" t="str">
            <v>Fin &amp; Corp Services</v>
          </cell>
          <cell r="G669" t="str">
            <v>IT</v>
          </cell>
          <cell r="H669" t="str">
            <v>Service Desk &amp; Support</v>
          </cell>
          <cell r="I669" t="str">
            <v>Milton Keynes</v>
          </cell>
          <cell r="J669">
            <v>43677</v>
          </cell>
          <cell r="K669" t="str">
            <v>Prof/Tech 3 Upper</v>
          </cell>
          <cell r="L669" t="str">
            <v>F</v>
          </cell>
          <cell r="M669" t="str">
            <v>FULL-TIME EMPLOYEE.</v>
          </cell>
          <cell r="N669">
            <v>48</v>
          </cell>
          <cell r="O669" t="str">
            <v>41-50</v>
          </cell>
          <cell r="P669" t="str">
            <v>No</v>
          </cell>
          <cell r="Q669" t="str">
            <v>White British</v>
          </cell>
          <cell r="R669">
            <v>36</v>
          </cell>
          <cell r="S669">
            <v>37228</v>
          </cell>
          <cell r="U669">
            <v>1</v>
          </cell>
        </row>
        <row r="670">
          <cell r="A670" t="str">
            <v>U1390</v>
          </cell>
          <cell r="B670" t="str">
            <v>U</v>
          </cell>
          <cell r="C670" t="str">
            <v>Tim</v>
          </cell>
          <cell r="D670" t="str">
            <v>Roxburgh</v>
          </cell>
          <cell r="E670" t="str">
            <v>Head of Projects</v>
          </cell>
          <cell r="F670" t="str">
            <v>Programmes</v>
          </cell>
          <cell r="G670" t="str">
            <v>MK Projects</v>
          </cell>
          <cell r="H670" t="str">
            <v>dummy</v>
          </cell>
          <cell r="I670" t="str">
            <v>Milton Keynes</v>
          </cell>
          <cell r="J670">
            <v>79454</v>
          </cell>
          <cell r="K670" t="str">
            <v>Management 1 Lower</v>
          </cell>
          <cell r="L670" t="str">
            <v>M</v>
          </cell>
          <cell r="M670" t="str">
            <v>FULL-TIME EMPLOYEE.</v>
          </cell>
          <cell r="N670">
            <v>48</v>
          </cell>
          <cell r="O670" t="str">
            <v>41-50</v>
          </cell>
          <cell r="P670" t="str">
            <v>Yes</v>
          </cell>
          <cell r="Q670" t="str">
            <v>White British</v>
          </cell>
          <cell r="R670">
            <v>36</v>
          </cell>
          <cell r="S670">
            <v>38139</v>
          </cell>
          <cell r="U670">
            <v>1</v>
          </cell>
          <cell r="V670">
            <v>64667</v>
          </cell>
          <cell r="W670">
            <v>78279</v>
          </cell>
        </row>
        <row r="671">
          <cell r="A671" t="str">
            <v>U1471</v>
          </cell>
          <cell r="B671" t="str">
            <v>U</v>
          </cell>
          <cell r="C671" t="str">
            <v>Paul</v>
          </cell>
          <cell r="D671" t="str">
            <v>Hammond</v>
          </cell>
          <cell r="E671" t="str">
            <v>Senior Regeneration Manager</v>
          </cell>
          <cell r="F671" t="str">
            <v>MK Partnership</v>
          </cell>
          <cell r="G671" t="str">
            <v>MK Projects</v>
          </cell>
          <cell r="H671" t="str">
            <v>Projects Development</v>
          </cell>
          <cell r="I671" t="str">
            <v>Milton Keynes</v>
          </cell>
          <cell r="J671">
            <v>59275</v>
          </cell>
          <cell r="K671" t="str">
            <v>Management 2 Upper</v>
          </cell>
          <cell r="L671" t="str">
            <v>M</v>
          </cell>
          <cell r="M671" t="str">
            <v>FULL-TIME EMPLOYEE.</v>
          </cell>
          <cell r="N671">
            <v>48</v>
          </cell>
          <cell r="O671" t="str">
            <v>41-50</v>
          </cell>
          <cell r="P671" t="str">
            <v>No</v>
          </cell>
          <cell r="Q671" t="str">
            <v>White British</v>
          </cell>
          <cell r="R671">
            <v>36</v>
          </cell>
          <cell r="S671">
            <v>38292</v>
          </cell>
          <cell r="U671">
            <v>1</v>
          </cell>
        </row>
        <row r="672">
          <cell r="A672" t="str">
            <v>H0159</v>
          </cell>
          <cell r="B672" t="str">
            <v>H</v>
          </cell>
          <cell r="C672" t="str">
            <v>Karen</v>
          </cell>
          <cell r="D672" t="str">
            <v>Matthews</v>
          </cell>
          <cell r="E672" t="str">
            <v>Programme Manager</v>
          </cell>
          <cell r="F672" t="str">
            <v>Midlands</v>
          </cell>
          <cell r="G672" t="str">
            <v>Strategy Prog &amp; Perf</v>
          </cell>
          <cell r="H672" t="str">
            <v>dummy</v>
          </cell>
          <cell r="I672" t="str">
            <v>Nottingham</v>
          </cell>
          <cell r="J672">
            <v>30450</v>
          </cell>
          <cell r="K672" t="str">
            <v>Prof/Tech</v>
          </cell>
          <cell r="L672" t="str">
            <v>F</v>
          </cell>
          <cell r="M672" t="str">
            <v>FULL-TIME EMPLOYEE.</v>
          </cell>
          <cell r="N672">
            <v>48</v>
          </cell>
          <cell r="O672" t="str">
            <v>41-50</v>
          </cell>
          <cell r="P672" t="str">
            <v>No</v>
          </cell>
          <cell r="Q672" t="str">
            <v>White British</v>
          </cell>
          <cell r="R672">
            <v>35</v>
          </cell>
          <cell r="S672">
            <v>40154</v>
          </cell>
          <cell r="U672">
            <v>1</v>
          </cell>
        </row>
        <row r="673">
          <cell r="A673" t="str">
            <v>H0202</v>
          </cell>
          <cell r="B673" t="str">
            <v>H</v>
          </cell>
          <cell r="C673" t="str">
            <v>Carlton</v>
          </cell>
          <cell r="D673" t="str">
            <v>Roberts-James</v>
          </cell>
          <cell r="E673" t="str">
            <v>Reg Skills Advisor - EM/EE</v>
          </cell>
          <cell r="F673" t="str">
            <v>Programmes</v>
          </cell>
          <cell r="G673" t="str">
            <v>ASC Operations</v>
          </cell>
          <cell r="H673" t="str">
            <v>dummy</v>
          </cell>
          <cell r="I673" t="str">
            <v>Nottingham</v>
          </cell>
          <cell r="J673">
            <v>40600</v>
          </cell>
          <cell r="K673" t="str">
            <v>Prof/Tech</v>
          </cell>
          <cell r="L673" t="str">
            <v>M</v>
          </cell>
          <cell r="M673" t="str">
            <v>FULL-TIME EMPLOYEE.</v>
          </cell>
          <cell r="N673">
            <v>48</v>
          </cell>
          <cell r="O673" t="str">
            <v>41-50</v>
          </cell>
          <cell r="P673" t="str">
            <v>No</v>
          </cell>
          <cell r="Q673" t="str">
            <v>White British</v>
          </cell>
          <cell r="R673">
            <v>35</v>
          </cell>
          <cell r="S673">
            <v>40189</v>
          </cell>
          <cell r="U673">
            <v>1</v>
          </cell>
        </row>
        <row r="674">
          <cell r="A674">
            <v>13250</v>
          </cell>
          <cell r="B674" t="str">
            <v>H</v>
          </cell>
          <cell r="C674" t="str">
            <v>Inez</v>
          </cell>
          <cell r="D674" t="str">
            <v>Hough</v>
          </cell>
          <cell r="E674" t="str">
            <v>Area Manager</v>
          </cell>
          <cell r="F674" t="str">
            <v>London</v>
          </cell>
          <cell r="G674" t="str">
            <v>South East</v>
          </cell>
          <cell r="H674" t="str">
            <v>dummy</v>
          </cell>
          <cell r="I674" t="str">
            <v>Palestra</v>
          </cell>
          <cell r="J674">
            <v>32642.400000000001</v>
          </cell>
          <cell r="K674" t="str">
            <v>Team Leader Ldn</v>
          </cell>
          <cell r="L674" t="str">
            <v>F</v>
          </cell>
          <cell r="M674" t="str">
            <v>PART-TIME EMPLOYEE.</v>
          </cell>
          <cell r="N674">
            <v>48</v>
          </cell>
          <cell r="O674" t="str">
            <v>41-50</v>
          </cell>
          <cell r="P674" t="str">
            <v>No</v>
          </cell>
          <cell r="Q674" t="str">
            <v>White British</v>
          </cell>
          <cell r="R674">
            <v>21</v>
          </cell>
          <cell r="S674">
            <v>33126</v>
          </cell>
          <cell r="U674">
            <v>0.6</v>
          </cell>
        </row>
        <row r="675">
          <cell r="A675">
            <v>21691</v>
          </cell>
          <cell r="B675" t="str">
            <v>O</v>
          </cell>
          <cell r="C675" t="str">
            <v>Geraldine</v>
          </cell>
          <cell r="D675" t="str">
            <v>Lyons</v>
          </cell>
          <cell r="E675" t="str">
            <v>Programme Officer</v>
          </cell>
          <cell r="F675" t="str">
            <v>London</v>
          </cell>
          <cell r="G675" t="str">
            <v>Strategy Prog &amp; Perf</v>
          </cell>
          <cell r="H675" t="str">
            <v>dummy</v>
          </cell>
          <cell r="I675" t="str">
            <v>Palestra</v>
          </cell>
          <cell r="J675">
            <v>32176</v>
          </cell>
          <cell r="K675" t="str">
            <v>Function Expert</v>
          </cell>
          <cell r="L675" t="str">
            <v>F</v>
          </cell>
          <cell r="M675" t="str">
            <v>FULL-TIME EMPLOYEE.</v>
          </cell>
          <cell r="N675">
            <v>48</v>
          </cell>
          <cell r="O675" t="str">
            <v>41-50</v>
          </cell>
          <cell r="P675" t="str">
            <v>No</v>
          </cell>
          <cell r="Q675" t="str">
            <v>White Irish</v>
          </cell>
          <cell r="R675">
            <v>35</v>
          </cell>
          <cell r="S675">
            <v>37970</v>
          </cell>
          <cell r="U675">
            <v>1</v>
          </cell>
          <cell r="V675">
            <v>23568</v>
          </cell>
          <cell r="W675">
            <v>37981</v>
          </cell>
        </row>
        <row r="676">
          <cell r="A676" t="str">
            <v>H0192</v>
          </cell>
          <cell r="B676" t="str">
            <v>H</v>
          </cell>
          <cell r="C676" t="str">
            <v>Ron</v>
          </cell>
          <cell r="D676" t="str">
            <v>Greenwood</v>
          </cell>
          <cell r="E676" t="str">
            <v>Area Manager</v>
          </cell>
          <cell r="F676" t="str">
            <v>London</v>
          </cell>
          <cell r="G676" t="str">
            <v>North</v>
          </cell>
          <cell r="H676" t="str">
            <v>dummy</v>
          </cell>
          <cell r="I676" t="str">
            <v>Palestra</v>
          </cell>
          <cell r="J676">
            <v>61000</v>
          </cell>
          <cell r="K676" t="str">
            <v>Team Leader Ldn</v>
          </cell>
          <cell r="L676" t="str">
            <v>M</v>
          </cell>
          <cell r="M676" t="str">
            <v>FULL-TIME EMPLOYEE.</v>
          </cell>
          <cell r="N676">
            <v>48</v>
          </cell>
          <cell r="O676" t="str">
            <v>41-50</v>
          </cell>
          <cell r="P676" t="str">
            <v>No</v>
          </cell>
          <cell r="Q676" t="str">
            <v>Black Caribbean</v>
          </cell>
          <cell r="R676">
            <v>35</v>
          </cell>
          <cell r="S676">
            <v>40182</v>
          </cell>
          <cell r="U676">
            <v>1</v>
          </cell>
        </row>
        <row r="677">
          <cell r="A677">
            <v>25430</v>
          </cell>
          <cell r="B677" t="str">
            <v>H</v>
          </cell>
          <cell r="C677" t="str">
            <v>Lesley</v>
          </cell>
          <cell r="D677" t="str">
            <v>Banfield</v>
          </cell>
          <cell r="E677" t="str">
            <v>Design &amp; Standards Advisor</v>
          </cell>
          <cell r="F677" t="str">
            <v>East &amp; South East</v>
          </cell>
          <cell r="G677" t="str">
            <v>Strategy Prog &amp; Perf</v>
          </cell>
          <cell r="H677" t="str">
            <v>dummy</v>
          </cell>
          <cell r="I677" t="str">
            <v>Reading</v>
          </cell>
          <cell r="J677">
            <v>39679</v>
          </cell>
          <cell r="K677" t="str">
            <v>Prof/Tech London</v>
          </cell>
          <cell r="L677" t="str">
            <v>F</v>
          </cell>
          <cell r="M677" t="str">
            <v>FULL-TIME EMPLOYEE.</v>
          </cell>
          <cell r="N677">
            <v>48</v>
          </cell>
          <cell r="O677" t="str">
            <v>41-50</v>
          </cell>
          <cell r="P677" t="str">
            <v>No</v>
          </cell>
          <cell r="Q677" t="str">
            <v>White British</v>
          </cell>
          <cell r="R677">
            <v>35</v>
          </cell>
          <cell r="S677">
            <v>38845</v>
          </cell>
          <cell r="U677">
            <v>1</v>
          </cell>
          <cell r="V677">
            <v>34104</v>
          </cell>
          <cell r="W677">
            <v>44254</v>
          </cell>
        </row>
        <row r="678">
          <cell r="A678" t="str">
            <v>H0188</v>
          </cell>
          <cell r="B678" t="str">
            <v>H</v>
          </cell>
          <cell r="C678" t="str">
            <v>Mandy</v>
          </cell>
          <cell r="D678" t="str">
            <v>Judd</v>
          </cell>
          <cell r="E678" t="str">
            <v>Administrator</v>
          </cell>
          <cell r="F678" t="str">
            <v>East &amp; South East</v>
          </cell>
          <cell r="G678" t="str">
            <v>Central</v>
          </cell>
          <cell r="H678" t="str">
            <v>dummy</v>
          </cell>
          <cell r="I678" t="str">
            <v>Reading</v>
          </cell>
          <cell r="J678">
            <v>20250</v>
          </cell>
          <cell r="K678" t="str">
            <v>Key Support 1</v>
          </cell>
          <cell r="L678" t="str">
            <v>F</v>
          </cell>
          <cell r="M678" t="str">
            <v>FULL-TIME EMPLOYEE.</v>
          </cell>
          <cell r="N678">
            <v>48</v>
          </cell>
          <cell r="O678" t="str">
            <v>41-50</v>
          </cell>
          <cell r="Q678" t="str">
            <v>White British</v>
          </cell>
          <cell r="R678">
            <v>35</v>
          </cell>
          <cell r="S678">
            <v>40182</v>
          </cell>
          <cell r="U678">
            <v>1</v>
          </cell>
        </row>
        <row r="679">
          <cell r="A679" t="str">
            <v>H0197</v>
          </cell>
          <cell r="B679" t="str">
            <v>H</v>
          </cell>
          <cell r="C679" t="str">
            <v>Jill</v>
          </cell>
          <cell r="D679" t="str">
            <v>Gatehouse</v>
          </cell>
          <cell r="E679" t="str">
            <v>Investment &amp; Regeneration Off</v>
          </cell>
          <cell r="F679" t="str">
            <v>East &amp; South East</v>
          </cell>
          <cell r="G679" t="str">
            <v>West</v>
          </cell>
          <cell r="H679" t="str">
            <v>dummy</v>
          </cell>
          <cell r="I679" t="str">
            <v>Reading</v>
          </cell>
          <cell r="J679">
            <v>24000</v>
          </cell>
          <cell r="K679" t="str">
            <v>Key Supt 2/Prof Trainees</v>
          </cell>
          <cell r="L679" t="str">
            <v>F</v>
          </cell>
          <cell r="M679" t="str">
            <v>FULL-TIME EMPLOYEE.</v>
          </cell>
          <cell r="N679">
            <v>48</v>
          </cell>
          <cell r="O679" t="str">
            <v>41-50</v>
          </cell>
          <cell r="Q679" t="str">
            <v>White British</v>
          </cell>
          <cell r="R679">
            <v>35</v>
          </cell>
          <cell r="S679">
            <v>40182</v>
          </cell>
          <cell r="U679">
            <v>1</v>
          </cell>
        </row>
        <row r="680">
          <cell r="A680" t="str">
            <v>H0349</v>
          </cell>
          <cell r="B680" t="str">
            <v>H</v>
          </cell>
          <cell r="C680" t="str">
            <v>Christina</v>
          </cell>
          <cell r="D680" t="str">
            <v>Duckett</v>
          </cell>
          <cell r="E680" t="str">
            <v>Design &amp; Standards Manager</v>
          </cell>
          <cell r="F680" t="str">
            <v>East &amp; South East</v>
          </cell>
          <cell r="G680" t="str">
            <v>Strategy Prog &amp; Perf</v>
          </cell>
          <cell r="H680" t="str">
            <v>dummy</v>
          </cell>
          <cell r="I680" t="str">
            <v>Reading</v>
          </cell>
          <cell r="J680">
            <v>34000</v>
          </cell>
          <cell r="K680" t="str">
            <v>Manager/Senior Prof/Tech</v>
          </cell>
          <cell r="L680" t="str">
            <v>F</v>
          </cell>
          <cell r="M680" t="str">
            <v>PART-TIME EMPLOYEE.</v>
          </cell>
          <cell r="N680">
            <v>48</v>
          </cell>
          <cell r="O680" t="str">
            <v>41-50</v>
          </cell>
          <cell r="P680" t="str">
            <v>No</v>
          </cell>
          <cell r="Q680" t="str">
            <v>White British</v>
          </cell>
          <cell r="R680">
            <v>28</v>
          </cell>
          <cell r="S680">
            <v>40422</v>
          </cell>
          <cell r="U680">
            <v>0.8</v>
          </cell>
          <cell r="V680">
            <v>40600</v>
          </cell>
          <cell r="W680">
            <v>50750</v>
          </cell>
        </row>
        <row r="681">
          <cell r="A681">
            <v>17069</v>
          </cell>
          <cell r="B681" t="str">
            <v>O</v>
          </cell>
          <cell r="C681" t="str">
            <v>Lynne</v>
          </cell>
          <cell r="D681" t="str">
            <v>Jarvis</v>
          </cell>
          <cell r="E681" t="str">
            <v>Administrator</v>
          </cell>
          <cell r="F681" t="str">
            <v>Midlands</v>
          </cell>
          <cell r="G681" t="str">
            <v>Central</v>
          </cell>
          <cell r="H681" t="str">
            <v>dummy</v>
          </cell>
          <cell r="I681" t="str">
            <v>Birmingham</v>
          </cell>
          <cell r="J681">
            <v>14431</v>
          </cell>
          <cell r="K681" t="str">
            <v>Key Support</v>
          </cell>
          <cell r="L681" t="str">
            <v>F</v>
          </cell>
          <cell r="M681" t="str">
            <v>PART-TIME EMPLOYEE.</v>
          </cell>
          <cell r="N681">
            <v>49</v>
          </cell>
          <cell r="O681" t="str">
            <v>41-50</v>
          </cell>
          <cell r="P681" t="str">
            <v>No</v>
          </cell>
          <cell r="Q681" t="str">
            <v>White British</v>
          </cell>
          <cell r="R681">
            <v>21</v>
          </cell>
          <cell r="S681">
            <v>34542</v>
          </cell>
          <cell r="U681">
            <v>0.6</v>
          </cell>
        </row>
        <row r="682">
          <cell r="A682">
            <v>17405</v>
          </cell>
          <cell r="B682" t="str">
            <v>O</v>
          </cell>
          <cell r="C682" t="str">
            <v>Chris</v>
          </cell>
          <cell r="D682" t="str">
            <v>Sprague</v>
          </cell>
          <cell r="E682" t="str">
            <v>Investment &amp; Regeneration Off</v>
          </cell>
          <cell r="F682" t="str">
            <v>Midlands</v>
          </cell>
          <cell r="G682" t="str">
            <v>Strategy Prog &amp; Perf</v>
          </cell>
          <cell r="H682" t="str">
            <v>dummy</v>
          </cell>
          <cell r="I682" t="str">
            <v>Birmingham</v>
          </cell>
          <cell r="J682">
            <v>26358</v>
          </cell>
          <cell r="K682" t="str">
            <v>Function Expert</v>
          </cell>
          <cell r="L682" t="str">
            <v>F</v>
          </cell>
          <cell r="M682" t="str">
            <v>FULL-TIME EMPLOYEE.</v>
          </cell>
          <cell r="N682">
            <v>49</v>
          </cell>
          <cell r="O682" t="str">
            <v>41-50</v>
          </cell>
          <cell r="P682" t="str">
            <v>No</v>
          </cell>
          <cell r="Q682" t="str">
            <v>White British</v>
          </cell>
          <cell r="R682">
            <v>35</v>
          </cell>
          <cell r="S682">
            <v>33133</v>
          </cell>
          <cell r="U682">
            <v>1</v>
          </cell>
        </row>
        <row r="683">
          <cell r="A683">
            <v>27673</v>
          </cell>
          <cell r="B683" t="str">
            <v>H</v>
          </cell>
          <cell r="C683" t="str">
            <v>Paul</v>
          </cell>
          <cell r="D683" t="str">
            <v>Morley</v>
          </cell>
          <cell r="E683" t="str">
            <v>Viability Co-ordinator</v>
          </cell>
          <cell r="F683" t="str">
            <v>Programmes</v>
          </cell>
          <cell r="G683" t="str">
            <v>Investment Analysis</v>
          </cell>
          <cell r="H683" t="str">
            <v>dummy</v>
          </cell>
          <cell r="I683" t="str">
            <v>Cambridge</v>
          </cell>
          <cell r="J683">
            <v>50750</v>
          </cell>
          <cell r="K683" t="str">
            <v>Senior Mgr/Func Expert</v>
          </cell>
          <cell r="L683" t="str">
            <v>M</v>
          </cell>
          <cell r="M683" t="str">
            <v>FULL-TIME EMPLOYEE.</v>
          </cell>
          <cell r="N683">
            <v>49</v>
          </cell>
          <cell r="O683" t="str">
            <v>41-50</v>
          </cell>
          <cell r="P683" t="str">
            <v>No</v>
          </cell>
          <cell r="Q683" t="str">
            <v>White British</v>
          </cell>
          <cell r="R683">
            <v>35</v>
          </cell>
          <cell r="S683">
            <v>39314</v>
          </cell>
          <cell r="U683">
            <v>1</v>
          </cell>
        </row>
        <row r="684">
          <cell r="A684" t="str">
            <v>U1412</v>
          </cell>
          <cell r="B684" t="str">
            <v>H</v>
          </cell>
          <cell r="C684" t="str">
            <v>Anthony</v>
          </cell>
          <cell r="D684" t="str">
            <v>Sowden</v>
          </cell>
          <cell r="E684" t="str">
            <v>Area Manager</v>
          </cell>
          <cell r="F684" t="str">
            <v>Midlands</v>
          </cell>
          <cell r="G684" t="str">
            <v>South</v>
          </cell>
          <cell r="H684" t="str">
            <v>South (Technical)</v>
          </cell>
          <cell r="I684" t="str">
            <v>Corby</v>
          </cell>
          <cell r="J684">
            <v>67265</v>
          </cell>
          <cell r="K684" t="str">
            <v>Team Leader</v>
          </cell>
          <cell r="L684" t="str">
            <v>M</v>
          </cell>
          <cell r="M684" t="str">
            <v>FULL-TIME EMPLOYEE.</v>
          </cell>
          <cell r="N684">
            <v>49</v>
          </cell>
          <cell r="O684" t="str">
            <v>41-50</v>
          </cell>
          <cell r="P684" t="str">
            <v>No</v>
          </cell>
          <cell r="Q684" t="str">
            <v>White British</v>
          </cell>
          <cell r="R684">
            <v>35</v>
          </cell>
          <cell r="S684">
            <v>38169</v>
          </cell>
          <cell r="U684">
            <v>1</v>
          </cell>
        </row>
        <row r="685">
          <cell r="A685" t="str">
            <v>H0054</v>
          </cell>
          <cell r="B685" t="str">
            <v>B</v>
          </cell>
          <cell r="C685" t="str">
            <v>Stephen</v>
          </cell>
          <cell r="D685" t="str">
            <v>Carr</v>
          </cell>
          <cell r="E685" t="str">
            <v>BOARD MEMBER</v>
          </cell>
          <cell r="F685" t="str">
            <v>Finance &amp; Administration</v>
          </cell>
          <cell r="G685" t="str">
            <v>Personnel</v>
          </cell>
          <cell r="H685" t="str">
            <v>dummy</v>
          </cell>
          <cell r="I685" t="str">
            <v>London</v>
          </cell>
          <cell r="J685">
            <v>2604</v>
          </cell>
          <cell r="K685" t="str">
            <v>Board Member</v>
          </cell>
          <cell r="L685" t="str">
            <v>M</v>
          </cell>
          <cell r="M685" t="str">
            <v>PART-TIME EMPLOYEE.</v>
          </cell>
          <cell r="N685">
            <v>49</v>
          </cell>
          <cell r="O685" t="str">
            <v>41-50</v>
          </cell>
          <cell r="R685">
            <v>4</v>
          </cell>
          <cell r="S685">
            <v>39742</v>
          </cell>
          <cell r="U685">
            <v>1</v>
          </cell>
        </row>
        <row r="686">
          <cell r="A686">
            <v>10568</v>
          </cell>
          <cell r="B686" t="str">
            <v>H</v>
          </cell>
          <cell r="C686" t="str">
            <v>Jane</v>
          </cell>
          <cell r="D686" t="str">
            <v>Stead</v>
          </cell>
          <cell r="E686" t="str">
            <v>Programme Manager</v>
          </cell>
          <cell r="F686" t="str">
            <v>North East &amp; Yorkshire</v>
          </cell>
          <cell r="G686" t="str">
            <v>Strategy Prog &amp; Perf</v>
          </cell>
          <cell r="H686" t="str">
            <v>dummy</v>
          </cell>
          <cell r="I686" t="str">
            <v>Leeds</v>
          </cell>
          <cell r="J686">
            <v>30450</v>
          </cell>
          <cell r="K686" t="str">
            <v>Function Expert</v>
          </cell>
          <cell r="L686" t="str">
            <v>F</v>
          </cell>
          <cell r="M686" t="str">
            <v>FULL-TIME EMPLOYEE.</v>
          </cell>
          <cell r="N686">
            <v>49</v>
          </cell>
          <cell r="O686" t="str">
            <v>41-50</v>
          </cell>
          <cell r="P686" t="str">
            <v>No</v>
          </cell>
          <cell r="Q686" t="str">
            <v>White British</v>
          </cell>
          <cell r="R686">
            <v>35</v>
          </cell>
          <cell r="S686">
            <v>28947</v>
          </cell>
          <cell r="U686">
            <v>1</v>
          </cell>
          <cell r="V686">
            <v>23568</v>
          </cell>
          <cell r="W686">
            <v>37981</v>
          </cell>
        </row>
        <row r="687">
          <cell r="A687">
            <v>22132</v>
          </cell>
          <cell r="B687" t="str">
            <v>H</v>
          </cell>
          <cell r="C687" t="str">
            <v>Richard</v>
          </cell>
          <cell r="D687" t="str">
            <v>Panter</v>
          </cell>
          <cell r="E687" t="str">
            <v>Area Manager</v>
          </cell>
          <cell r="F687" t="str">
            <v>North East &amp; Yorkshire</v>
          </cell>
          <cell r="G687" t="str">
            <v>West/North</v>
          </cell>
          <cell r="H687" t="str">
            <v>dummy</v>
          </cell>
          <cell r="I687" t="str">
            <v>Leeds</v>
          </cell>
          <cell r="J687">
            <v>50750</v>
          </cell>
          <cell r="K687" t="str">
            <v>Team Leader</v>
          </cell>
          <cell r="L687" t="str">
            <v>M</v>
          </cell>
          <cell r="M687" t="str">
            <v>FULL-TIME EMPLOYEE.</v>
          </cell>
          <cell r="N687">
            <v>49</v>
          </cell>
          <cell r="O687" t="str">
            <v>41-50</v>
          </cell>
          <cell r="P687" t="str">
            <v>No</v>
          </cell>
          <cell r="Q687" t="str">
            <v>White British</v>
          </cell>
          <cell r="R687">
            <v>35</v>
          </cell>
          <cell r="S687">
            <v>38131</v>
          </cell>
          <cell r="U687">
            <v>1</v>
          </cell>
          <cell r="V687">
            <v>50750</v>
          </cell>
          <cell r="W687">
            <v>71050</v>
          </cell>
        </row>
        <row r="688">
          <cell r="A688" t="str">
            <v>H0052</v>
          </cell>
          <cell r="B688" t="str">
            <v>H</v>
          </cell>
          <cell r="C688" t="str">
            <v>John</v>
          </cell>
          <cell r="D688" t="str">
            <v>Erskine</v>
          </cell>
          <cell r="E688" t="str">
            <v>Senior Mgr - Regional Skills</v>
          </cell>
          <cell r="F688" t="str">
            <v>Programmes</v>
          </cell>
          <cell r="G688" t="str">
            <v>ASC Operations</v>
          </cell>
          <cell r="H688" t="str">
            <v>dummy</v>
          </cell>
          <cell r="I688" t="str">
            <v>Leeds</v>
          </cell>
          <cell r="J688">
            <v>50750</v>
          </cell>
          <cell r="K688" t="str">
            <v>Senior Mgr/Func Expert</v>
          </cell>
          <cell r="L688" t="str">
            <v>M</v>
          </cell>
          <cell r="M688" t="str">
            <v>FULL-TIME EMPLOYEE.</v>
          </cell>
          <cell r="N688">
            <v>49</v>
          </cell>
          <cell r="O688" t="str">
            <v>41-50</v>
          </cell>
          <cell r="P688" t="str">
            <v>No</v>
          </cell>
          <cell r="Q688" t="str">
            <v>White Irish</v>
          </cell>
          <cell r="R688">
            <v>35</v>
          </cell>
          <cell r="S688">
            <v>39874</v>
          </cell>
          <cell r="U688">
            <v>1</v>
          </cell>
        </row>
        <row r="689">
          <cell r="A689" t="str">
            <v>U1477</v>
          </cell>
          <cell r="B689" t="str">
            <v>U</v>
          </cell>
          <cell r="C689" t="str">
            <v>Tom</v>
          </cell>
          <cell r="D689" t="str">
            <v>Hustler</v>
          </cell>
          <cell r="E689" t="str">
            <v>Communications Manager</v>
          </cell>
          <cell r="F689" t="str">
            <v>Fin &amp; Corp Services</v>
          </cell>
          <cell r="G689" t="str">
            <v>Communications &amp; Mkting</v>
          </cell>
          <cell r="H689" t="str">
            <v>dummy</v>
          </cell>
          <cell r="I689" t="str">
            <v>Leeds</v>
          </cell>
          <cell r="J689">
            <v>41753</v>
          </cell>
          <cell r="K689" t="str">
            <v>Prof/Tech 2 Lower</v>
          </cell>
          <cell r="L689" t="str">
            <v>M</v>
          </cell>
          <cell r="M689" t="str">
            <v>FULL-TIME EMPLOYEE.</v>
          </cell>
          <cell r="N689">
            <v>49</v>
          </cell>
          <cell r="O689" t="str">
            <v>41-50</v>
          </cell>
          <cell r="P689" t="str">
            <v>No</v>
          </cell>
          <cell r="Q689" t="str">
            <v>White British</v>
          </cell>
          <cell r="R689">
            <v>36</v>
          </cell>
          <cell r="S689">
            <v>38307</v>
          </cell>
          <cell r="U689">
            <v>1</v>
          </cell>
        </row>
        <row r="690">
          <cell r="A690">
            <v>10630</v>
          </cell>
          <cell r="B690" t="str">
            <v>O</v>
          </cell>
          <cell r="C690" t="str">
            <v>Jacinta</v>
          </cell>
          <cell r="D690" t="str">
            <v>Cahill</v>
          </cell>
          <cell r="E690" t="str">
            <v>Investment &amp; Regeneration Off</v>
          </cell>
          <cell r="F690" t="str">
            <v>North West</v>
          </cell>
          <cell r="G690" t="str">
            <v>Lancs/Cumbria</v>
          </cell>
          <cell r="H690" t="str">
            <v>dummy</v>
          </cell>
          <cell r="I690" t="str">
            <v>Manchester</v>
          </cell>
          <cell r="J690">
            <v>13879.62</v>
          </cell>
          <cell r="K690" t="str">
            <v>Function Expert</v>
          </cell>
          <cell r="L690" t="str">
            <v>F</v>
          </cell>
          <cell r="M690" t="str">
            <v>PART-TIME EMPLOYEE.</v>
          </cell>
          <cell r="N690">
            <v>49</v>
          </cell>
          <cell r="O690" t="str">
            <v>41-50</v>
          </cell>
          <cell r="P690" t="str">
            <v>No</v>
          </cell>
          <cell r="Q690" t="str">
            <v>White British</v>
          </cell>
          <cell r="R690">
            <v>17.5</v>
          </cell>
          <cell r="S690">
            <v>30326</v>
          </cell>
          <cell r="U690">
            <v>0.5</v>
          </cell>
        </row>
        <row r="691">
          <cell r="A691">
            <v>12060</v>
          </cell>
          <cell r="B691" t="str">
            <v>O</v>
          </cell>
          <cell r="C691" t="str">
            <v>Lynda</v>
          </cell>
          <cell r="D691" t="str">
            <v>Carr</v>
          </cell>
          <cell r="E691" t="str">
            <v>Investment &amp; Regeneration Off</v>
          </cell>
          <cell r="F691" t="str">
            <v>North West</v>
          </cell>
          <cell r="G691" t="str">
            <v>Greater Manchester</v>
          </cell>
          <cell r="H691" t="str">
            <v>dummy</v>
          </cell>
          <cell r="I691" t="str">
            <v>Manchester</v>
          </cell>
          <cell r="J691">
            <v>22209</v>
          </cell>
          <cell r="K691" t="str">
            <v>Function Expert</v>
          </cell>
          <cell r="L691" t="str">
            <v>F</v>
          </cell>
          <cell r="M691" t="str">
            <v>PART-TIME EMPLOYEE.</v>
          </cell>
          <cell r="N691">
            <v>49</v>
          </cell>
          <cell r="O691" t="str">
            <v>41-50</v>
          </cell>
          <cell r="P691" t="str">
            <v>No</v>
          </cell>
          <cell r="Q691" t="str">
            <v>White British</v>
          </cell>
          <cell r="R691">
            <v>28</v>
          </cell>
          <cell r="S691">
            <v>32660</v>
          </cell>
          <cell r="U691">
            <v>0.8</v>
          </cell>
        </row>
        <row r="692">
          <cell r="A692">
            <v>20161</v>
          </cell>
          <cell r="B692" t="str">
            <v>O</v>
          </cell>
          <cell r="C692" t="str">
            <v>Jacqui</v>
          </cell>
          <cell r="D692" t="str">
            <v>Walsh</v>
          </cell>
          <cell r="E692" t="str">
            <v>Investment &amp; Regeneration Mgr</v>
          </cell>
          <cell r="F692" t="str">
            <v>North West</v>
          </cell>
          <cell r="G692" t="str">
            <v>Lancs/Cumbria</v>
          </cell>
          <cell r="H692" t="str">
            <v>dummy</v>
          </cell>
          <cell r="I692" t="str">
            <v>Manchester</v>
          </cell>
          <cell r="J692">
            <v>36769</v>
          </cell>
          <cell r="K692" t="str">
            <v>Function Expert</v>
          </cell>
          <cell r="L692" t="str">
            <v>F</v>
          </cell>
          <cell r="M692" t="str">
            <v>FULL-TIME EMPLOYEE.</v>
          </cell>
          <cell r="N692">
            <v>49</v>
          </cell>
          <cell r="O692" t="str">
            <v>41-50</v>
          </cell>
          <cell r="P692" t="str">
            <v>No</v>
          </cell>
          <cell r="Q692" t="str">
            <v>White British</v>
          </cell>
          <cell r="R692">
            <v>35</v>
          </cell>
          <cell r="S692">
            <v>37382</v>
          </cell>
          <cell r="U692">
            <v>1</v>
          </cell>
        </row>
        <row r="693">
          <cell r="A693" t="str">
            <v>C0828</v>
          </cell>
          <cell r="B693" t="str">
            <v>C</v>
          </cell>
          <cell r="C693" t="str">
            <v>Carol</v>
          </cell>
          <cell r="D693" t="str">
            <v>Cosgrove</v>
          </cell>
          <cell r="E693" t="str">
            <v>Secretary</v>
          </cell>
          <cell r="F693" t="str">
            <v>North West</v>
          </cell>
          <cell r="G693" t="str">
            <v>Merseyside/Cheshire</v>
          </cell>
          <cell r="H693" t="str">
            <v>dummy</v>
          </cell>
          <cell r="I693" t="str">
            <v>Manchester</v>
          </cell>
          <cell r="J693">
            <v>26488</v>
          </cell>
          <cell r="K693" t="str">
            <v>Admin 1 Lower</v>
          </cell>
          <cell r="L693" t="str">
            <v>F</v>
          </cell>
          <cell r="M693" t="str">
            <v>FULL-TIME EMPLOYEE.</v>
          </cell>
          <cell r="N693">
            <v>49</v>
          </cell>
          <cell r="O693" t="str">
            <v>41-50</v>
          </cell>
          <cell r="P693" t="str">
            <v>No</v>
          </cell>
          <cell r="Q693" t="str">
            <v>White British</v>
          </cell>
          <cell r="R693">
            <v>36</v>
          </cell>
          <cell r="S693">
            <v>29017</v>
          </cell>
          <cell r="U693">
            <v>1</v>
          </cell>
        </row>
        <row r="694">
          <cell r="A694" t="str">
            <v>H0126</v>
          </cell>
          <cell r="B694" t="str">
            <v>H</v>
          </cell>
          <cell r="C694" t="str">
            <v>Pete</v>
          </cell>
          <cell r="D694" t="str">
            <v>Bailey</v>
          </cell>
          <cell r="E694" t="str">
            <v>Head of Strategy Prog &amp; Perf</v>
          </cell>
          <cell r="F694" t="str">
            <v>North West</v>
          </cell>
          <cell r="G694" t="str">
            <v>Strategy Prog &amp; Perf</v>
          </cell>
          <cell r="H694" t="str">
            <v>dummy</v>
          </cell>
          <cell r="I694" t="str">
            <v>Manchester</v>
          </cell>
          <cell r="J694">
            <v>90000</v>
          </cell>
          <cell r="K694" t="str">
            <v>Head of Area</v>
          </cell>
          <cell r="L694" t="str">
            <v>M</v>
          </cell>
          <cell r="M694" t="str">
            <v>FULL-TIME EMPLOYEE.</v>
          </cell>
          <cell r="N694">
            <v>49</v>
          </cell>
          <cell r="O694" t="str">
            <v>41-50</v>
          </cell>
          <cell r="Q694" t="str">
            <v>White British</v>
          </cell>
          <cell r="R694">
            <v>35</v>
          </cell>
          <cell r="S694">
            <v>40118</v>
          </cell>
          <cell r="U694">
            <v>1</v>
          </cell>
        </row>
        <row r="695">
          <cell r="A695">
            <v>11653</v>
          </cell>
          <cell r="B695" t="str">
            <v>H</v>
          </cell>
          <cell r="C695" t="str">
            <v>Iain</v>
          </cell>
          <cell r="D695" t="str">
            <v>Forsyth</v>
          </cell>
          <cell r="E695" t="str">
            <v>Senior Business Analyst</v>
          </cell>
          <cell r="F695" t="str">
            <v>Fin &amp; Corp Services</v>
          </cell>
          <cell r="G695" t="str">
            <v>IT</v>
          </cell>
          <cell r="H695" t="str">
            <v>Business</v>
          </cell>
          <cell r="I695" t="str">
            <v>Maple House</v>
          </cell>
          <cell r="J695">
            <v>56000</v>
          </cell>
          <cell r="K695" t="str">
            <v>Senior Mgr/Func Expert</v>
          </cell>
          <cell r="L695" t="str">
            <v>M</v>
          </cell>
          <cell r="M695" t="str">
            <v>FULL-TIME EMPLOYEE.</v>
          </cell>
          <cell r="N695">
            <v>49</v>
          </cell>
          <cell r="O695" t="str">
            <v>41-50</v>
          </cell>
          <cell r="Q695" t="str">
            <v>White British</v>
          </cell>
          <cell r="R695">
            <v>35</v>
          </cell>
          <cell r="S695">
            <v>32234</v>
          </cell>
          <cell r="U695">
            <v>1</v>
          </cell>
        </row>
        <row r="696">
          <cell r="A696">
            <v>13035</v>
          </cell>
          <cell r="B696" t="str">
            <v>O</v>
          </cell>
          <cell r="C696" t="str">
            <v>Maurice</v>
          </cell>
          <cell r="D696" t="str">
            <v>Rattray</v>
          </cell>
          <cell r="E696" t="str">
            <v>Database Administrator</v>
          </cell>
          <cell r="F696" t="str">
            <v>Fin &amp; Corp Services</v>
          </cell>
          <cell r="G696" t="str">
            <v>IT</v>
          </cell>
          <cell r="H696" t="str">
            <v>Infra &amp; Info Security</v>
          </cell>
          <cell r="I696" t="str">
            <v>Maple House</v>
          </cell>
          <cell r="J696">
            <v>37768</v>
          </cell>
          <cell r="K696" t="str">
            <v>Function Expert</v>
          </cell>
          <cell r="L696" t="str">
            <v>M</v>
          </cell>
          <cell r="M696" t="str">
            <v>FULL-TIME EMPLOYEE.</v>
          </cell>
          <cell r="N696">
            <v>49</v>
          </cell>
          <cell r="O696" t="str">
            <v>41-50</v>
          </cell>
          <cell r="P696" t="str">
            <v>No</v>
          </cell>
          <cell r="Q696" t="str">
            <v>Black Caribbean</v>
          </cell>
          <cell r="R696">
            <v>35</v>
          </cell>
          <cell r="S696">
            <v>32573</v>
          </cell>
          <cell r="U696">
            <v>1</v>
          </cell>
        </row>
        <row r="697">
          <cell r="A697">
            <v>13182</v>
          </cell>
          <cell r="B697" t="str">
            <v>O</v>
          </cell>
          <cell r="C697" t="str">
            <v>Paul</v>
          </cell>
          <cell r="D697" t="str">
            <v>Newman</v>
          </cell>
          <cell r="E697" t="str">
            <v>IT Applications Developer</v>
          </cell>
          <cell r="F697" t="str">
            <v>Fin &amp; Corp Services</v>
          </cell>
          <cell r="G697" t="str">
            <v>IT</v>
          </cell>
          <cell r="H697" t="str">
            <v>Applications</v>
          </cell>
          <cell r="I697" t="str">
            <v>Maple House</v>
          </cell>
          <cell r="J697">
            <v>44152</v>
          </cell>
          <cell r="K697" t="str">
            <v>Function Expert</v>
          </cell>
          <cell r="L697" t="str">
            <v>M</v>
          </cell>
          <cell r="M697" t="str">
            <v>FULL-TIME EMPLOYEE.</v>
          </cell>
          <cell r="N697">
            <v>49</v>
          </cell>
          <cell r="O697" t="str">
            <v>41-50</v>
          </cell>
          <cell r="P697" t="str">
            <v>No</v>
          </cell>
          <cell r="Q697" t="str">
            <v>White British</v>
          </cell>
          <cell r="R697">
            <v>35</v>
          </cell>
          <cell r="S697">
            <v>32930</v>
          </cell>
          <cell r="U697">
            <v>1</v>
          </cell>
        </row>
        <row r="698">
          <cell r="A698">
            <v>13361</v>
          </cell>
          <cell r="B698" t="str">
            <v>O</v>
          </cell>
          <cell r="C698" t="str">
            <v>Donnette</v>
          </cell>
          <cell r="D698" t="str">
            <v>Woodfine-Mcnish</v>
          </cell>
          <cell r="E698" t="str">
            <v>Senior Renewal Officer</v>
          </cell>
          <cell r="F698" t="str">
            <v>Programmes</v>
          </cell>
          <cell r="G698" t="str">
            <v>Programmes</v>
          </cell>
          <cell r="H698" t="str">
            <v>dummy</v>
          </cell>
          <cell r="I698" t="str">
            <v>Maple House</v>
          </cell>
          <cell r="J698">
            <v>29877</v>
          </cell>
          <cell r="K698" t="str">
            <v>Function Expert</v>
          </cell>
          <cell r="L698" t="str">
            <v>F</v>
          </cell>
          <cell r="M698" t="str">
            <v>FULL-TIME EMPLOYEE.</v>
          </cell>
          <cell r="N698">
            <v>49</v>
          </cell>
          <cell r="O698" t="str">
            <v>41-50</v>
          </cell>
          <cell r="P698" t="str">
            <v>No</v>
          </cell>
          <cell r="Q698" t="str">
            <v>Black Caribbean</v>
          </cell>
          <cell r="R698">
            <v>35</v>
          </cell>
          <cell r="S698">
            <v>33280</v>
          </cell>
          <cell r="U698">
            <v>1</v>
          </cell>
          <cell r="V698">
            <v>23568</v>
          </cell>
          <cell r="W698">
            <v>37981</v>
          </cell>
        </row>
        <row r="699">
          <cell r="A699" t="str">
            <v>C0595</v>
          </cell>
          <cell r="B699" t="str">
            <v>C</v>
          </cell>
          <cell r="C699" t="str">
            <v>Dave</v>
          </cell>
          <cell r="D699" t="str">
            <v>Wynne</v>
          </cell>
          <cell r="E699" t="str">
            <v>IT Applications Developer</v>
          </cell>
          <cell r="F699" t="str">
            <v>Fin &amp; Corp Services</v>
          </cell>
          <cell r="G699" t="str">
            <v>IT</v>
          </cell>
          <cell r="H699" t="str">
            <v>Applications</v>
          </cell>
          <cell r="I699" t="str">
            <v>Maple House</v>
          </cell>
          <cell r="J699">
            <v>42713</v>
          </cell>
          <cell r="K699" t="str">
            <v>Prof/Tech 3 Upper (LDN)</v>
          </cell>
          <cell r="L699" t="str">
            <v>M</v>
          </cell>
          <cell r="M699" t="str">
            <v>FULL-TIME EMPLOYEE.</v>
          </cell>
          <cell r="N699">
            <v>49</v>
          </cell>
          <cell r="O699" t="str">
            <v>41-50</v>
          </cell>
          <cell r="P699" t="str">
            <v>No</v>
          </cell>
          <cell r="Q699" t="str">
            <v>White British</v>
          </cell>
          <cell r="R699">
            <v>36</v>
          </cell>
          <cell r="S699">
            <v>32307</v>
          </cell>
          <cell r="U699">
            <v>1</v>
          </cell>
        </row>
        <row r="700">
          <cell r="A700" t="str">
            <v>U1460</v>
          </cell>
          <cell r="B700" t="str">
            <v>U</v>
          </cell>
          <cell r="C700" t="str">
            <v>Gill</v>
          </cell>
          <cell r="D700" t="str">
            <v>Pearson</v>
          </cell>
          <cell r="E700" t="str">
            <v>PA</v>
          </cell>
          <cell r="F700" t="str">
            <v>Executive Office</v>
          </cell>
          <cell r="G700" t="str">
            <v>Directorate Management</v>
          </cell>
          <cell r="H700" t="str">
            <v>dummy</v>
          </cell>
          <cell r="I700" t="str">
            <v>Maple House</v>
          </cell>
          <cell r="J700">
            <v>26915.51</v>
          </cell>
          <cell r="K700" t="str">
            <v>Admin 1 Upper (LDN)</v>
          </cell>
          <cell r="L700" t="str">
            <v>F</v>
          </cell>
          <cell r="M700" t="str">
            <v>PART-TIME EMPLOYEE.</v>
          </cell>
          <cell r="N700">
            <v>49</v>
          </cell>
          <cell r="O700" t="str">
            <v>41-50</v>
          </cell>
          <cell r="P700" t="str">
            <v>No</v>
          </cell>
          <cell r="Q700" t="str">
            <v>White British</v>
          </cell>
          <cell r="R700">
            <v>25</v>
          </cell>
          <cell r="S700">
            <v>38285</v>
          </cell>
          <cell r="U700">
            <v>0.69</v>
          </cell>
        </row>
        <row r="701">
          <cell r="A701" t="str">
            <v>C0513</v>
          </cell>
          <cell r="B701" t="str">
            <v>C</v>
          </cell>
          <cell r="C701" t="str">
            <v>Dianne</v>
          </cell>
          <cell r="D701" t="str">
            <v>Gildersleve</v>
          </cell>
          <cell r="E701" t="str">
            <v>Administrator</v>
          </cell>
          <cell r="F701" t="str">
            <v>Programmes</v>
          </cell>
          <cell r="G701" t="str">
            <v>MK Projects</v>
          </cell>
          <cell r="H701" t="str">
            <v>Disposals</v>
          </cell>
          <cell r="I701" t="str">
            <v>Milton Keynes</v>
          </cell>
          <cell r="J701">
            <v>24576</v>
          </cell>
          <cell r="K701" t="str">
            <v>Admin 2 Upper</v>
          </cell>
          <cell r="L701" t="str">
            <v>F</v>
          </cell>
          <cell r="M701" t="str">
            <v>FULL-TIME EMPLOYEE.</v>
          </cell>
          <cell r="N701">
            <v>49</v>
          </cell>
          <cell r="O701" t="str">
            <v>41-50</v>
          </cell>
          <cell r="P701" t="str">
            <v>No</v>
          </cell>
          <cell r="Q701" t="str">
            <v>White British</v>
          </cell>
          <cell r="R701">
            <v>36</v>
          </cell>
          <cell r="S701">
            <v>32496</v>
          </cell>
          <cell r="U701">
            <v>1</v>
          </cell>
          <cell r="V701">
            <v>19162</v>
          </cell>
          <cell r="W701">
            <v>23196</v>
          </cell>
        </row>
        <row r="702">
          <cell r="A702" t="str">
            <v>C0638</v>
          </cell>
          <cell r="B702" t="str">
            <v>C</v>
          </cell>
          <cell r="C702" t="str">
            <v>Andrew</v>
          </cell>
          <cell r="D702" t="str">
            <v>Pearson</v>
          </cell>
          <cell r="E702" t="str">
            <v>Manager</v>
          </cell>
          <cell r="F702" t="str">
            <v>Programmes</v>
          </cell>
          <cell r="G702" t="str">
            <v>New Business &amp; Economics</v>
          </cell>
          <cell r="H702" t="str">
            <v>Delivery Support</v>
          </cell>
          <cell r="I702" t="str">
            <v>Milton Keynes</v>
          </cell>
          <cell r="J702">
            <v>55915</v>
          </cell>
          <cell r="K702" t="str">
            <v>Prof/Tech 2 Upper</v>
          </cell>
          <cell r="L702" t="str">
            <v>M</v>
          </cell>
          <cell r="M702" t="str">
            <v>FULL-TIME EMPLOYEE.</v>
          </cell>
          <cell r="N702">
            <v>49</v>
          </cell>
          <cell r="O702" t="str">
            <v>41-50</v>
          </cell>
          <cell r="P702" t="str">
            <v>No</v>
          </cell>
          <cell r="Q702" t="str">
            <v>White British</v>
          </cell>
          <cell r="R702">
            <v>36</v>
          </cell>
          <cell r="S702">
            <v>33756</v>
          </cell>
          <cell r="U702">
            <v>1</v>
          </cell>
        </row>
        <row r="703">
          <cell r="A703" t="str">
            <v>C1042</v>
          </cell>
          <cell r="B703" t="str">
            <v>C</v>
          </cell>
          <cell r="C703" t="str">
            <v>Guy</v>
          </cell>
          <cell r="D703" t="str">
            <v>Barnett</v>
          </cell>
          <cell r="E703" t="str">
            <v>Inward Investment Marketing Mg</v>
          </cell>
          <cell r="F703" t="str">
            <v>Programmes</v>
          </cell>
          <cell r="G703" t="str">
            <v>MK Inward Investment</v>
          </cell>
          <cell r="H703" t="str">
            <v>dummy</v>
          </cell>
          <cell r="I703" t="str">
            <v>Milton Keynes</v>
          </cell>
          <cell r="J703">
            <v>47085</v>
          </cell>
          <cell r="K703" t="str">
            <v>Prof/Tech 2 Lower</v>
          </cell>
          <cell r="L703" t="str">
            <v>M</v>
          </cell>
          <cell r="M703" t="str">
            <v>FULL-TIME EMPLOYEE.</v>
          </cell>
          <cell r="N703">
            <v>49</v>
          </cell>
          <cell r="O703" t="str">
            <v>41-50</v>
          </cell>
          <cell r="P703" t="str">
            <v>No</v>
          </cell>
          <cell r="Q703" t="str">
            <v>White British</v>
          </cell>
          <cell r="R703">
            <v>36</v>
          </cell>
          <cell r="S703">
            <v>35886</v>
          </cell>
          <cell r="U703">
            <v>1</v>
          </cell>
          <cell r="V703">
            <v>38322</v>
          </cell>
          <cell r="W703">
            <v>46389</v>
          </cell>
        </row>
        <row r="704">
          <cell r="A704" t="str">
            <v>U1299</v>
          </cell>
          <cell r="B704" t="str">
            <v>U</v>
          </cell>
          <cell r="C704" t="str">
            <v>Janine</v>
          </cell>
          <cell r="D704" t="str">
            <v>Freed</v>
          </cell>
          <cell r="E704" t="str">
            <v>Legal Assistant</v>
          </cell>
          <cell r="F704" t="str">
            <v>Fin &amp; Corp Services</v>
          </cell>
          <cell r="G704" t="str">
            <v>Legal Services</v>
          </cell>
          <cell r="H704" t="str">
            <v>dummy</v>
          </cell>
          <cell r="I704" t="str">
            <v>Milton Keynes</v>
          </cell>
          <cell r="J704">
            <v>24799</v>
          </cell>
          <cell r="K704" t="str">
            <v>Prof/Tech 4 Lower</v>
          </cell>
          <cell r="L704" t="str">
            <v>F</v>
          </cell>
          <cell r="M704" t="str">
            <v>FULL-TIME EMPLOYEE.</v>
          </cell>
          <cell r="N704">
            <v>49</v>
          </cell>
          <cell r="O704" t="str">
            <v>41-50</v>
          </cell>
          <cell r="P704" t="str">
            <v>No</v>
          </cell>
          <cell r="Q704" t="str">
            <v>White British</v>
          </cell>
          <cell r="R704">
            <v>36</v>
          </cell>
          <cell r="S704">
            <v>37543</v>
          </cell>
          <cell r="U704">
            <v>1</v>
          </cell>
        </row>
        <row r="705">
          <cell r="A705" t="str">
            <v>U1400</v>
          </cell>
          <cell r="B705" t="str">
            <v>U</v>
          </cell>
          <cell r="C705" t="str">
            <v>Roz</v>
          </cell>
          <cell r="D705" t="str">
            <v>Dicks</v>
          </cell>
          <cell r="E705" t="str">
            <v>PA</v>
          </cell>
          <cell r="F705" t="str">
            <v>Programmes</v>
          </cell>
          <cell r="G705" t="str">
            <v>Directorate Management</v>
          </cell>
          <cell r="H705" t="str">
            <v>dummy</v>
          </cell>
          <cell r="I705" t="str">
            <v>Milton Keynes</v>
          </cell>
          <cell r="J705">
            <v>28756</v>
          </cell>
          <cell r="K705" t="str">
            <v>Admin 1 Middle</v>
          </cell>
          <cell r="L705" t="str">
            <v>F</v>
          </cell>
          <cell r="M705" t="str">
            <v>FULL-TIME EMPLOYEE.</v>
          </cell>
          <cell r="N705">
            <v>49</v>
          </cell>
          <cell r="O705" t="str">
            <v>41-50</v>
          </cell>
          <cell r="P705" t="str">
            <v>No</v>
          </cell>
          <cell r="Q705" t="str">
            <v>White British</v>
          </cell>
          <cell r="R705">
            <v>36</v>
          </cell>
          <cell r="S705">
            <v>38152</v>
          </cell>
          <cell r="U705">
            <v>1</v>
          </cell>
          <cell r="V705">
            <v>23953</v>
          </cell>
          <cell r="W705">
            <v>28996</v>
          </cell>
        </row>
        <row r="706">
          <cell r="A706" t="str">
            <v>U1575</v>
          </cell>
          <cell r="B706" t="str">
            <v>U</v>
          </cell>
          <cell r="C706" t="str">
            <v>Carol</v>
          </cell>
          <cell r="D706" t="str">
            <v>Cairns</v>
          </cell>
          <cell r="E706" t="str">
            <v>Tariff Operations Manager</v>
          </cell>
          <cell r="F706" t="str">
            <v>Programmes</v>
          </cell>
          <cell r="G706" t="str">
            <v>MKP Str'gy, Prog &amp; Perf</v>
          </cell>
          <cell r="H706" t="str">
            <v>dummy</v>
          </cell>
          <cell r="I706" t="str">
            <v>Milton Keynes</v>
          </cell>
          <cell r="J706">
            <v>58344</v>
          </cell>
          <cell r="K706" t="str">
            <v>Management 2 Upper</v>
          </cell>
          <cell r="L706" t="str">
            <v>F</v>
          </cell>
          <cell r="M706" t="str">
            <v>FULL-TIME EMPLOYEE.</v>
          </cell>
          <cell r="N706">
            <v>49</v>
          </cell>
          <cell r="O706" t="str">
            <v>41-50</v>
          </cell>
          <cell r="P706" t="str">
            <v>No</v>
          </cell>
          <cell r="Q706" t="str">
            <v>White British</v>
          </cell>
          <cell r="R706">
            <v>36</v>
          </cell>
          <cell r="S706">
            <v>38596</v>
          </cell>
          <cell r="U706">
            <v>1</v>
          </cell>
          <cell r="V706">
            <v>57481</v>
          </cell>
          <cell r="W706">
            <v>69582</v>
          </cell>
        </row>
        <row r="707">
          <cell r="A707" t="str">
            <v>U1448</v>
          </cell>
          <cell r="B707" t="str">
            <v>H</v>
          </cell>
          <cell r="C707" t="str">
            <v>Karamjit</v>
          </cell>
          <cell r="D707" t="str">
            <v>Kaila</v>
          </cell>
          <cell r="E707" t="str">
            <v>Business Support Manager</v>
          </cell>
          <cell r="F707" t="str">
            <v>Midlands</v>
          </cell>
          <cell r="G707" t="str">
            <v>Strategy Prog &amp; Perf</v>
          </cell>
          <cell r="H707" t="str">
            <v>dummy</v>
          </cell>
          <cell r="I707" t="str">
            <v>Nottingham</v>
          </cell>
          <cell r="J707">
            <v>40600</v>
          </cell>
          <cell r="K707" t="str">
            <v>Manager/Senior Prof/Tech</v>
          </cell>
          <cell r="L707" t="str">
            <v>F</v>
          </cell>
          <cell r="M707" t="str">
            <v>FULL-TIME EMPLOYEE.</v>
          </cell>
          <cell r="N707">
            <v>49</v>
          </cell>
          <cell r="O707" t="str">
            <v>41-50</v>
          </cell>
          <cell r="P707" t="str">
            <v>No</v>
          </cell>
          <cell r="Q707" t="str">
            <v>Asian Indian</v>
          </cell>
          <cell r="R707">
            <v>35</v>
          </cell>
          <cell r="S707">
            <v>38257</v>
          </cell>
          <cell r="U707">
            <v>1</v>
          </cell>
        </row>
        <row r="708">
          <cell r="A708">
            <v>17001</v>
          </cell>
          <cell r="B708" t="str">
            <v>O</v>
          </cell>
          <cell r="C708" t="str">
            <v>Al</v>
          </cell>
          <cell r="D708" t="str">
            <v>Sule</v>
          </cell>
          <cell r="E708" t="str">
            <v>Investment &amp; Regeneration Mgr</v>
          </cell>
          <cell r="F708" t="str">
            <v>London</v>
          </cell>
          <cell r="G708" t="str">
            <v>West</v>
          </cell>
          <cell r="H708" t="str">
            <v>dummy</v>
          </cell>
          <cell r="I708" t="str">
            <v>Palestra</v>
          </cell>
          <cell r="J708">
            <v>30541</v>
          </cell>
          <cell r="K708" t="str">
            <v>Function Expert</v>
          </cell>
          <cell r="L708" t="str">
            <v>M</v>
          </cell>
          <cell r="M708" t="str">
            <v>FULL-TIME EMPLOYEE.</v>
          </cell>
          <cell r="N708">
            <v>49</v>
          </cell>
          <cell r="O708" t="str">
            <v>41-50</v>
          </cell>
          <cell r="P708" t="str">
            <v>No</v>
          </cell>
          <cell r="Q708" t="str">
            <v>Black African</v>
          </cell>
          <cell r="R708">
            <v>35</v>
          </cell>
          <cell r="S708">
            <v>34225</v>
          </cell>
          <cell r="U708">
            <v>1</v>
          </cell>
        </row>
        <row r="709">
          <cell r="A709">
            <v>27721</v>
          </cell>
          <cell r="B709" t="str">
            <v>O</v>
          </cell>
          <cell r="C709" t="str">
            <v>Bonita</v>
          </cell>
          <cell r="D709" t="str">
            <v>Anthony</v>
          </cell>
          <cell r="E709" t="str">
            <v>Strategy &amp; Information Officer</v>
          </cell>
          <cell r="F709" t="str">
            <v>London</v>
          </cell>
          <cell r="G709" t="str">
            <v>Strategy Prog &amp; Perf</v>
          </cell>
          <cell r="H709" t="str">
            <v>dummy</v>
          </cell>
          <cell r="I709" t="str">
            <v>Palestra</v>
          </cell>
          <cell r="J709">
            <v>32176</v>
          </cell>
          <cell r="K709" t="str">
            <v>Function Expert</v>
          </cell>
          <cell r="L709" t="str">
            <v>F</v>
          </cell>
          <cell r="M709" t="str">
            <v>FULL-TIME EMPLOYEE.</v>
          </cell>
          <cell r="N709">
            <v>49</v>
          </cell>
          <cell r="O709" t="str">
            <v>41-50</v>
          </cell>
          <cell r="P709" t="str">
            <v>No</v>
          </cell>
          <cell r="Q709" t="str">
            <v>Black Caribbean</v>
          </cell>
          <cell r="R709">
            <v>35</v>
          </cell>
          <cell r="S709">
            <v>39338</v>
          </cell>
          <cell r="U709">
            <v>1</v>
          </cell>
        </row>
        <row r="710">
          <cell r="A710" t="str">
            <v>C1166</v>
          </cell>
          <cell r="B710" t="str">
            <v>H</v>
          </cell>
          <cell r="C710" t="str">
            <v>John</v>
          </cell>
          <cell r="D710" t="str">
            <v>Carroll</v>
          </cell>
          <cell r="E710" t="str">
            <v>Investment &amp; Regeneration Mgr</v>
          </cell>
          <cell r="F710" t="str">
            <v>London</v>
          </cell>
          <cell r="G710" t="str">
            <v>East</v>
          </cell>
          <cell r="H710" t="str">
            <v>dummy</v>
          </cell>
          <cell r="I710" t="str">
            <v>Palestra</v>
          </cell>
          <cell r="J710">
            <v>58268</v>
          </cell>
          <cell r="K710" t="str">
            <v>Senior Prof/Tech Ldn</v>
          </cell>
          <cell r="L710" t="str">
            <v>M</v>
          </cell>
          <cell r="M710" t="str">
            <v>FULL-TIME EMPLOYEE.</v>
          </cell>
          <cell r="N710">
            <v>49</v>
          </cell>
          <cell r="O710" t="str">
            <v>41-50</v>
          </cell>
          <cell r="P710" t="str">
            <v>No</v>
          </cell>
          <cell r="Q710" t="str">
            <v>White Irish</v>
          </cell>
          <cell r="R710">
            <v>35</v>
          </cell>
          <cell r="S710">
            <v>36284</v>
          </cell>
          <cell r="U710">
            <v>1</v>
          </cell>
          <cell r="V710">
            <v>34104</v>
          </cell>
          <cell r="W710">
            <v>54404</v>
          </cell>
        </row>
        <row r="711">
          <cell r="A711" t="str">
            <v>H0281</v>
          </cell>
          <cell r="B711" t="str">
            <v>H</v>
          </cell>
          <cell r="C711" t="str">
            <v>Geoffrey</v>
          </cell>
          <cell r="D711" t="str">
            <v>Hawkins</v>
          </cell>
          <cell r="E711" t="str">
            <v>Investment &amp; Regeneration Mgr</v>
          </cell>
          <cell r="F711" t="str">
            <v>East &amp; South East</v>
          </cell>
          <cell r="G711" t="str">
            <v>West</v>
          </cell>
          <cell r="H711" t="str">
            <v>dummy</v>
          </cell>
          <cell r="I711" t="str">
            <v>Reading</v>
          </cell>
          <cell r="J711">
            <v>45000</v>
          </cell>
          <cell r="K711" t="str">
            <v>Senior Prof/Tech Ldn</v>
          </cell>
          <cell r="L711" t="str">
            <v>M</v>
          </cell>
          <cell r="M711" t="str">
            <v>FULL-TIME EMPLOYEE.</v>
          </cell>
          <cell r="N711">
            <v>49</v>
          </cell>
          <cell r="O711" t="str">
            <v>41-50</v>
          </cell>
          <cell r="P711" t="str">
            <v>No</v>
          </cell>
          <cell r="Q711" t="str">
            <v>White British</v>
          </cell>
          <cell r="R711">
            <v>35</v>
          </cell>
          <cell r="S711">
            <v>40273</v>
          </cell>
          <cell r="U711">
            <v>1</v>
          </cell>
        </row>
        <row r="712">
          <cell r="A712" t="str">
            <v>H0346</v>
          </cell>
          <cell r="B712" t="str">
            <v>H</v>
          </cell>
          <cell r="C712" t="str">
            <v>Carol</v>
          </cell>
          <cell r="D712" t="str">
            <v>Sutton</v>
          </cell>
          <cell r="E712" t="str">
            <v>Area Manager</v>
          </cell>
          <cell r="F712" t="str">
            <v>North West</v>
          </cell>
          <cell r="G712" t="str">
            <v>Merseyside/Cheshire</v>
          </cell>
          <cell r="H712" t="str">
            <v>dummy</v>
          </cell>
          <cell r="I712" t="str">
            <v>Warrington</v>
          </cell>
          <cell r="J712">
            <v>58000</v>
          </cell>
          <cell r="K712" t="str">
            <v>Team Leader</v>
          </cell>
          <cell r="L712" t="str">
            <v>F</v>
          </cell>
          <cell r="M712" t="str">
            <v>FULL-TIME EMPLOYEE.</v>
          </cell>
          <cell r="N712">
            <v>49</v>
          </cell>
          <cell r="O712" t="str">
            <v>41-50</v>
          </cell>
          <cell r="P712" t="str">
            <v>No</v>
          </cell>
          <cell r="Q712" t="str">
            <v>White British</v>
          </cell>
          <cell r="R712">
            <v>35</v>
          </cell>
          <cell r="S712">
            <v>40406</v>
          </cell>
          <cell r="U712">
            <v>1</v>
          </cell>
          <cell r="V712">
            <v>50750</v>
          </cell>
          <cell r="W712">
            <v>71050</v>
          </cell>
        </row>
        <row r="713">
          <cell r="A713" t="str">
            <v>U1157</v>
          </cell>
          <cell r="B713" t="str">
            <v>H</v>
          </cell>
          <cell r="C713" t="str">
            <v>David</v>
          </cell>
          <cell r="D713" t="str">
            <v>Briscoe</v>
          </cell>
          <cell r="E713" t="str">
            <v>Senior Strategy Manager</v>
          </cell>
          <cell r="F713" t="str">
            <v>Executive Office</v>
          </cell>
          <cell r="G713" t="str">
            <v>Strategy&amp;Sustainability</v>
          </cell>
          <cell r="H713" t="str">
            <v>Policy &amp; Strategy</v>
          </cell>
          <cell r="I713" t="str">
            <v>Warrington</v>
          </cell>
          <cell r="J713">
            <v>62635</v>
          </cell>
          <cell r="K713" t="str">
            <v>Senior Mgr/Func Expert</v>
          </cell>
          <cell r="L713" t="str">
            <v>M</v>
          </cell>
          <cell r="M713" t="str">
            <v>FULL-TIME EMPLOYEE.</v>
          </cell>
          <cell r="N713">
            <v>49</v>
          </cell>
          <cell r="O713" t="str">
            <v>41-50</v>
          </cell>
          <cell r="P713" t="str">
            <v>No</v>
          </cell>
          <cell r="Q713" t="str">
            <v>White British</v>
          </cell>
          <cell r="R713">
            <v>35</v>
          </cell>
          <cell r="S713">
            <v>36617</v>
          </cell>
          <cell r="U713">
            <v>1</v>
          </cell>
        </row>
        <row r="714">
          <cell r="A714" t="str">
            <v>U1484</v>
          </cell>
          <cell r="B714" t="str">
            <v>U</v>
          </cell>
          <cell r="C714" t="str">
            <v>Julie</v>
          </cell>
          <cell r="D714" t="str">
            <v>Conroy</v>
          </cell>
          <cell r="E714" t="str">
            <v>Secretary</v>
          </cell>
          <cell r="F714" t="str">
            <v>Programmes</v>
          </cell>
          <cell r="G714" t="str">
            <v>Programmes</v>
          </cell>
          <cell r="H714" t="str">
            <v>SPSL, URCS, Growth</v>
          </cell>
          <cell r="I714" t="str">
            <v>Warrington</v>
          </cell>
          <cell r="J714">
            <v>22634</v>
          </cell>
          <cell r="K714" t="str">
            <v>Admin 1 Lower</v>
          </cell>
          <cell r="L714" t="str">
            <v>F</v>
          </cell>
          <cell r="M714" t="str">
            <v>FULL-TIME EMPLOYEE.</v>
          </cell>
          <cell r="N714">
            <v>49</v>
          </cell>
          <cell r="O714" t="str">
            <v>41-50</v>
          </cell>
          <cell r="P714" t="str">
            <v>No</v>
          </cell>
          <cell r="Q714" t="str">
            <v>White British</v>
          </cell>
          <cell r="R714">
            <v>36</v>
          </cell>
          <cell r="S714">
            <v>38322</v>
          </cell>
          <cell r="U714">
            <v>1</v>
          </cell>
        </row>
        <row r="715">
          <cell r="A715" t="str">
            <v>H0244</v>
          </cell>
          <cell r="B715" t="str">
            <v>H</v>
          </cell>
          <cell r="C715" t="str">
            <v>Jane</v>
          </cell>
          <cell r="D715" t="str">
            <v>Lynch</v>
          </cell>
          <cell r="E715" t="str">
            <v>Planning Manager</v>
          </cell>
          <cell r="F715" t="str">
            <v>Programmes</v>
          </cell>
          <cell r="G715" t="str">
            <v>ATLAS</v>
          </cell>
          <cell r="H715" t="str">
            <v>dummy</v>
          </cell>
          <cell r="I715" t="str">
            <v>Ashford</v>
          </cell>
          <cell r="J715">
            <v>48000</v>
          </cell>
          <cell r="K715" t="str">
            <v>Senior Prof/Tech</v>
          </cell>
          <cell r="L715" t="str">
            <v>F</v>
          </cell>
          <cell r="M715" t="str">
            <v>FULL-TIME EMPLOYEE.</v>
          </cell>
          <cell r="N715">
            <v>50</v>
          </cell>
          <cell r="O715" t="str">
            <v>41-50</v>
          </cell>
          <cell r="P715" t="str">
            <v>No</v>
          </cell>
          <cell r="Q715" t="str">
            <v>White British</v>
          </cell>
          <cell r="R715">
            <v>35</v>
          </cell>
          <cell r="S715">
            <v>40231</v>
          </cell>
          <cell r="U715">
            <v>1</v>
          </cell>
          <cell r="V715">
            <v>30450</v>
          </cell>
          <cell r="W715">
            <v>50750</v>
          </cell>
        </row>
        <row r="716">
          <cell r="A716" t="str">
            <v>C0958</v>
          </cell>
          <cell r="B716" t="str">
            <v>C</v>
          </cell>
          <cell r="C716" t="str">
            <v>Chris</v>
          </cell>
          <cell r="D716" t="str">
            <v>Baker</v>
          </cell>
          <cell r="E716" t="str">
            <v>Investment &amp; Regeneration Mgr</v>
          </cell>
          <cell r="F716" t="str">
            <v>Midlands</v>
          </cell>
          <cell r="G716" t="str">
            <v>West</v>
          </cell>
          <cell r="H716" t="str">
            <v>dummy</v>
          </cell>
          <cell r="I716" t="str">
            <v>Birmingham</v>
          </cell>
          <cell r="J716">
            <v>55915</v>
          </cell>
          <cell r="K716" t="str">
            <v>Prof/Tech 2 Upper</v>
          </cell>
          <cell r="L716" t="str">
            <v>M</v>
          </cell>
          <cell r="M716" t="str">
            <v>FULL-TIME EMPLOYEE.</v>
          </cell>
          <cell r="N716">
            <v>50</v>
          </cell>
          <cell r="O716" t="str">
            <v>41-50</v>
          </cell>
          <cell r="P716" t="str">
            <v>No</v>
          </cell>
          <cell r="Q716" t="str">
            <v>White British</v>
          </cell>
          <cell r="R716">
            <v>36</v>
          </cell>
          <cell r="S716">
            <v>31894</v>
          </cell>
          <cell r="U716">
            <v>1</v>
          </cell>
        </row>
        <row r="717">
          <cell r="A717" t="str">
            <v>H0160</v>
          </cell>
          <cell r="B717" t="str">
            <v>H</v>
          </cell>
          <cell r="C717" t="str">
            <v>Stephen</v>
          </cell>
          <cell r="D717" t="str">
            <v>Dodds</v>
          </cell>
          <cell r="E717" t="str">
            <v>Investment &amp; Regeneration Mgr</v>
          </cell>
          <cell r="F717" t="str">
            <v>Midlands</v>
          </cell>
          <cell r="G717" t="str">
            <v>Central</v>
          </cell>
          <cell r="H717" t="str">
            <v>dummy</v>
          </cell>
          <cell r="I717" t="str">
            <v>Birmingham</v>
          </cell>
          <cell r="J717">
            <v>50000</v>
          </cell>
          <cell r="K717" t="str">
            <v>Senior Prof/Tech</v>
          </cell>
          <cell r="L717" t="str">
            <v>M</v>
          </cell>
          <cell r="M717" t="str">
            <v>FULL-TIME EMPLOYEE.</v>
          </cell>
          <cell r="N717">
            <v>50</v>
          </cell>
          <cell r="O717" t="str">
            <v>41-50</v>
          </cell>
          <cell r="P717" t="str">
            <v>No</v>
          </cell>
          <cell r="Q717" t="str">
            <v>White British</v>
          </cell>
          <cell r="R717">
            <v>35</v>
          </cell>
          <cell r="S717">
            <v>40154</v>
          </cell>
          <cell r="U717">
            <v>1</v>
          </cell>
        </row>
        <row r="718">
          <cell r="A718">
            <v>17470</v>
          </cell>
          <cell r="B718" t="str">
            <v>H</v>
          </cell>
          <cell r="C718" t="str">
            <v>Jill</v>
          </cell>
          <cell r="D718" t="str">
            <v>Murray</v>
          </cell>
          <cell r="E718" t="str">
            <v>Investment &amp; Regeneration Off</v>
          </cell>
          <cell r="F718" t="str">
            <v>South West</v>
          </cell>
          <cell r="G718" t="str">
            <v>South</v>
          </cell>
          <cell r="H718" t="str">
            <v>dummy</v>
          </cell>
          <cell r="I718" t="str">
            <v>Exeter</v>
          </cell>
          <cell r="J718">
            <v>10275</v>
          </cell>
          <cell r="K718" t="str">
            <v>Key Supt 2/Prof Trainees</v>
          </cell>
          <cell r="L718" t="str">
            <v>F</v>
          </cell>
          <cell r="M718" t="str">
            <v>PART-TIME EMPLOYEE.</v>
          </cell>
          <cell r="N718">
            <v>50</v>
          </cell>
          <cell r="O718" t="str">
            <v>41-50</v>
          </cell>
          <cell r="P718" t="str">
            <v>No</v>
          </cell>
          <cell r="Q718" t="str">
            <v>White British</v>
          </cell>
          <cell r="R718">
            <v>17.5</v>
          </cell>
          <cell r="S718">
            <v>35975</v>
          </cell>
          <cell r="U718">
            <v>0.5</v>
          </cell>
        </row>
        <row r="719">
          <cell r="A719" t="str">
            <v>U0067</v>
          </cell>
          <cell r="B719" t="str">
            <v>U</v>
          </cell>
          <cell r="C719" t="str">
            <v>Tina</v>
          </cell>
          <cell r="D719" t="str">
            <v>Hughes</v>
          </cell>
          <cell r="E719" t="str">
            <v>Head of IT Service Delivery</v>
          </cell>
          <cell r="F719" t="str">
            <v>Fin &amp; Corp Services</v>
          </cell>
          <cell r="G719" t="str">
            <v>IT</v>
          </cell>
          <cell r="H719" t="str">
            <v>Infra &amp; Info Security</v>
          </cell>
          <cell r="I719" t="str">
            <v>Gateshead</v>
          </cell>
          <cell r="J719">
            <v>64740</v>
          </cell>
          <cell r="K719" t="str">
            <v>Management 3 Upper</v>
          </cell>
          <cell r="L719" t="str">
            <v>F</v>
          </cell>
          <cell r="M719" t="str">
            <v>FULL-TIME EMPLOYEE.</v>
          </cell>
          <cell r="N719">
            <v>50</v>
          </cell>
          <cell r="O719" t="str">
            <v>41-50</v>
          </cell>
          <cell r="P719" t="str">
            <v>No</v>
          </cell>
          <cell r="Q719" t="str">
            <v>White British</v>
          </cell>
          <cell r="R719">
            <v>36</v>
          </cell>
          <cell r="S719">
            <v>31509</v>
          </cell>
          <cell r="U719">
            <v>1</v>
          </cell>
        </row>
        <row r="720">
          <cell r="A720" t="str">
            <v>U1186</v>
          </cell>
          <cell r="B720" t="str">
            <v>H</v>
          </cell>
          <cell r="C720" t="str">
            <v>David</v>
          </cell>
          <cell r="D720" t="str">
            <v>Lyall</v>
          </cell>
          <cell r="E720" t="str">
            <v>Head of IT</v>
          </cell>
          <cell r="F720" t="str">
            <v>Fin &amp; Corp Services</v>
          </cell>
          <cell r="G720" t="str">
            <v>IT</v>
          </cell>
          <cell r="H720" t="str">
            <v>dummy</v>
          </cell>
          <cell r="I720" t="str">
            <v>Gateshead</v>
          </cell>
          <cell r="J720">
            <v>80834</v>
          </cell>
          <cell r="K720" t="str">
            <v>Head of Function</v>
          </cell>
          <cell r="L720" t="str">
            <v>M</v>
          </cell>
          <cell r="M720" t="str">
            <v>PART-TIME EMPLOYEE.</v>
          </cell>
          <cell r="N720">
            <v>50</v>
          </cell>
          <cell r="O720" t="str">
            <v>41-50</v>
          </cell>
          <cell r="P720" t="str">
            <v>Not Disclosed</v>
          </cell>
          <cell r="Q720" t="str">
            <v>White British</v>
          </cell>
          <cell r="R720">
            <v>31</v>
          </cell>
          <cell r="S720">
            <v>36893</v>
          </cell>
          <cell r="U720">
            <v>0.88</v>
          </cell>
        </row>
        <row r="721">
          <cell r="A721">
            <v>25834</v>
          </cell>
          <cell r="B721" t="str">
            <v>H</v>
          </cell>
          <cell r="C721" t="str">
            <v>Tina</v>
          </cell>
          <cell r="D721" t="str">
            <v>Dixon</v>
          </cell>
          <cell r="E721" t="str">
            <v>PA</v>
          </cell>
          <cell r="F721" t="str">
            <v>North East &amp; Yorkshire</v>
          </cell>
          <cell r="G721" t="str">
            <v>Directorate Management</v>
          </cell>
          <cell r="H721" t="str">
            <v>dummy</v>
          </cell>
          <cell r="I721" t="str">
            <v>Leeds</v>
          </cell>
          <cell r="J721">
            <v>24306</v>
          </cell>
          <cell r="K721" t="str">
            <v>Key Supt 2/Prof Trainees</v>
          </cell>
          <cell r="L721" t="str">
            <v>F</v>
          </cell>
          <cell r="M721" t="str">
            <v>FULL-TIME EMPLOYEE.</v>
          </cell>
          <cell r="N721">
            <v>50</v>
          </cell>
          <cell r="O721" t="str">
            <v>41-50</v>
          </cell>
          <cell r="P721" t="str">
            <v>No</v>
          </cell>
          <cell r="Q721" t="str">
            <v>White British</v>
          </cell>
          <cell r="R721">
            <v>35</v>
          </cell>
          <cell r="S721">
            <v>38922</v>
          </cell>
          <cell r="U721">
            <v>1</v>
          </cell>
        </row>
        <row r="722">
          <cell r="A722" t="str">
            <v>H0189</v>
          </cell>
          <cell r="B722" t="str">
            <v>H</v>
          </cell>
          <cell r="C722" t="str">
            <v>Jane</v>
          </cell>
          <cell r="D722" t="str">
            <v>Wilson</v>
          </cell>
          <cell r="E722" t="str">
            <v>Investment &amp; Regeneration Off</v>
          </cell>
          <cell r="F722" t="str">
            <v>North East &amp; Yorkshire</v>
          </cell>
          <cell r="G722" t="str">
            <v>West/North</v>
          </cell>
          <cell r="H722" t="str">
            <v>dummy</v>
          </cell>
          <cell r="I722" t="str">
            <v>Leeds</v>
          </cell>
          <cell r="J722">
            <v>26296</v>
          </cell>
          <cell r="K722" t="str">
            <v>Key Supt 2/Prof Trainees</v>
          </cell>
          <cell r="L722" t="str">
            <v>F</v>
          </cell>
          <cell r="M722" t="str">
            <v>FULL-TIME EMPLOYEE.</v>
          </cell>
          <cell r="N722">
            <v>50</v>
          </cell>
          <cell r="O722" t="str">
            <v>41-50</v>
          </cell>
          <cell r="P722" t="str">
            <v>Yes</v>
          </cell>
          <cell r="Q722" t="str">
            <v>White British</v>
          </cell>
          <cell r="R722">
            <v>35</v>
          </cell>
          <cell r="S722">
            <v>40182</v>
          </cell>
          <cell r="U722">
            <v>1</v>
          </cell>
        </row>
        <row r="723">
          <cell r="A723">
            <v>17460</v>
          </cell>
          <cell r="B723" t="str">
            <v>O</v>
          </cell>
          <cell r="C723" t="str">
            <v>Julia</v>
          </cell>
          <cell r="D723" t="str">
            <v>Murray</v>
          </cell>
          <cell r="E723" t="str">
            <v>Senior Strategy Officer</v>
          </cell>
          <cell r="F723" t="str">
            <v>Executive Office</v>
          </cell>
          <cell r="G723" t="str">
            <v>Strategy&amp;Sustainability</v>
          </cell>
          <cell r="H723" t="str">
            <v>Policy &amp; Strategy</v>
          </cell>
          <cell r="I723" t="str">
            <v>Maple House</v>
          </cell>
          <cell r="J723">
            <v>32260</v>
          </cell>
          <cell r="K723" t="str">
            <v>Function Expert</v>
          </cell>
          <cell r="L723" t="str">
            <v>F</v>
          </cell>
          <cell r="M723" t="str">
            <v>FULL-TIME EMPLOYEE.</v>
          </cell>
          <cell r="N723">
            <v>50</v>
          </cell>
          <cell r="O723" t="str">
            <v>41-50</v>
          </cell>
          <cell r="P723" t="str">
            <v>No</v>
          </cell>
          <cell r="Q723" t="str">
            <v>White British</v>
          </cell>
          <cell r="R723">
            <v>35</v>
          </cell>
          <cell r="S723">
            <v>35798</v>
          </cell>
          <cell r="U723">
            <v>1</v>
          </cell>
        </row>
        <row r="724">
          <cell r="A724" t="str">
            <v>H0084</v>
          </cell>
          <cell r="B724" t="str">
            <v>H</v>
          </cell>
          <cell r="C724" t="str">
            <v>Robin</v>
          </cell>
          <cell r="D724" t="str">
            <v>Caven</v>
          </cell>
          <cell r="E724" t="str">
            <v>Head of Private Finance</v>
          </cell>
          <cell r="F724" t="str">
            <v>Programmes</v>
          </cell>
          <cell r="G724" t="str">
            <v>Private Finance</v>
          </cell>
          <cell r="H724" t="str">
            <v>dummy</v>
          </cell>
          <cell r="I724" t="str">
            <v>Maple House</v>
          </cell>
          <cell r="J724">
            <v>110000</v>
          </cell>
          <cell r="K724" t="str">
            <v>Head of Function</v>
          </cell>
          <cell r="L724" t="str">
            <v>M</v>
          </cell>
          <cell r="M724" t="str">
            <v>FULL-TIME EMPLOYEE.</v>
          </cell>
          <cell r="N724">
            <v>50</v>
          </cell>
          <cell r="O724" t="str">
            <v>41-50</v>
          </cell>
          <cell r="P724" t="str">
            <v>No</v>
          </cell>
          <cell r="Q724" t="str">
            <v>White British</v>
          </cell>
          <cell r="R724">
            <v>35</v>
          </cell>
          <cell r="S724">
            <v>40021</v>
          </cell>
          <cell r="U724">
            <v>1</v>
          </cell>
        </row>
        <row r="725">
          <cell r="A725" t="str">
            <v>H0089</v>
          </cell>
          <cell r="B725" t="str">
            <v>H</v>
          </cell>
          <cell r="C725" t="str">
            <v>Sue</v>
          </cell>
          <cell r="D725" t="str">
            <v>Marchant</v>
          </cell>
          <cell r="E725" t="str">
            <v>PA</v>
          </cell>
          <cell r="F725" t="str">
            <v>Fin &amp; Corp Services</v>
          </cell>
          <cell r="G725" t="str">
            <v>Directorate Management</v>
          </cell>
          <cell r="H725" t="str">
            <v>dummy</v>
          </cell>
          <cell r="I725" t="str">
            <v>Maple House</v>
          </cell>
          <cell r="J725">
            <v>33600</v>
          </cell>
          <cell r="K725" t="str">
            <v>Key Sup 2/Prof Trns Ldn</v>
          </cell>
          <cell r="L725" t="str">
            <v>F</v>
          </cell>
          <cell r="M725" t="str">
            <v>FULL-TIME EMPLOYEE.</v>
          </cell>
          <cell r="N725">
            <v>50</v>
          </cell>
          <cell r="O725" t="str">
            <v>41-50</v>
          </cell>
          <cell r="P725" t="str">
            <v>No</v>
          </cell>
          <cell r="R725">
            <v>35</v>
          </cell>
          <cell r="S725">
            <v>40057</v>
          </cell>
          <cell r="U725">
            <v>1</v>
          </cell>
        </row>
        <row r="726">
          <cell r="A726" t="str">
            <v>H0309</v>
          </cell>
          <cell r="B726" t="str">
            <v>H</v>
          </cell>
          <cell r="C726" t="str">
            <v>Max</v>
          </cell>
          <cell r="D726" t="str">
            <v>Carter</v>
          </cell>
          <cell r="E726" t="str">
            <v>Head of IT Programmes</v>
          </cell>
          <cell r="F726" t="str">
            <v>Fin &amp; Corp Services</v>
          </cell>
          <cell r="G726" t="str">
            <v>IT</v>
          </cell>
          <cell r="H726" t="str">
            <v>Business</v>
          </cell>
          <cell r="I726" t="str">
            <v>Maple House</v>
          </cell>
          <cell r="J726">
            <v>65000</v>
          </cell>
          <cell r="K726" t="str">
            <v>Head of Team</v>
          </cell>
          <cell r="L726" t="str">
            <v>M</v>
          </cell>
          <cell r="M726" t="str">
            <v>FULL-TIME EMPLOYEE.</v>
          </cell>
          <cell r="N726">
            <v>50</v>
          </cell>
          <cell r="O726" t="str">
            <v>41-50</v>
          </cell>
          <cell r="P726" t="str">
            <v>No</v>
          </cell>
          <cell r="Q726" t="str">
            <v>White British</v>
          </cell>
          <cell r="R726">
            <v>35</v>
          </cell>
          <cell r="S726">
            <v>40281</v>
          </cell>
          <cell r="U726">
            <v>1</v>
          </cell>
          <cell r="V726">
            <v>60900</v>
          </cell>
          <cell r="W726">
            <v>81200</v>
          </cell>
        </row>
        <row r="727">
          <cell r="A727" t="str">
            <v>H0044</v>
          </cell>
          <cell r="B727" t="str">
            <v>B</v>
          </cell>
          <cell r="C727" t="str">
            <v>Leon</v>
          </cell>
          <cell r="D727" t="str">
            <v>Roach</v>
          </cell>
          <cell r="E727" t="str">
            <v>BOARD MEMBER</v>
          </cell>
          <cell r="F727" t="str">
            <v>East Eng &amp; MK</v>
          </cell>
          <cell r="G727" t="str">
            <v>MK Partnership</v>
          </cell>
          <cell r="H727" t="str">
            <v>dummy</v>
          </cell>
          <cell r="I727" t="str">
            <v>Milton Keynes</v>
          </cell>
          <cell r="J727">
            <v>7813</v>
          </cell>
          <cell r="K727" t="str">
            <v>Board Member</v>
          </cell>
          <cell r="L727" t="str">
            <v>M</v>
          </cell>
          <cell r="M727" t="str">
            <v>PART-TIME EMPLOYEE.</v>
          </cell>
          <cell r="N727">
            <v>50</v>
          </cell>
          <cell r="O727" t="str">
            <v>41-50</v>
          </cell>
          <cell r="R727">
            <v>15</v>
          </cell>
          <cell r="S727">
            <v>39741</v>
          </cell>
          <cell r="U727">
            <v>1</v>
          </cell>
        </row>
        <row r="728">
          <cell r="A728" t="str">
            <v>U1562</v>
          </cell>
          <cell r="B728" t="str">
            <v>U</v>
          </cell>
          <cell r="C728" t="str">
            <v>Grant</v>
          </cell>
          <cell r="D728" t="str">
            <v>Seeley</v>
          </cell>
          <cell r="E728" t="str">
            <v>Head of Inward Investment</v>
          </cell>
          <cell r="F728" t="str">
            <v>MK Partnership</v>
          </cell>
          <cell r="G728" t="str">
            <v>Inward Investment</v>
          </cell>
          <cell r="H728" t="str">
            <v>dummy</v>
          </cell>
          <cell r="I728" t="str">
            <v>Milton Keynes</v>
          </cell>
          <cell r="J728">
            <v>75789</v>
          </cell>
          <cell r="K728" t="str">
            <v>Management 1 Lower</v>
          </cell>
          <cell r="L728" t="str">
            <v>M</v>
          </cell>
          <cell r="M728" t="str">
            <v>FULL-TIME EMPLOYEE.</v>
          </cell>
          <cell r="N728">
            <v>50</v>
          </cell>
          <cell r="O728" t="str">
            <v>41-50</v>
          </cell>
          <cell r="P728" t="str">
            <v>No</v>
          </cell>
          <cell r="Q728" t="str">
            <v>White British</v>
          </cell>
          <cell r="R728">
            <v>36</v>
          </cell>
          <cell r="S728">
            <v>38516</v>
          </cell>
          <cell r="U728">
            <v>1</v>
          </cell>
        </row>
        <row r="729">
          <cell r="A729" t="str">
            <v>U1579</v>
          </cell>
          <cell r="B729" t="str">
            <v>U</v>
          </cell>
          <cell r="C729" t="str">
            <v>Dinah</v>
          </cell>
          <cell r="D729" t="str">
            <v>Roake</v>
          </cell>
          <cell r="E729" t="str">
            <v>Snr Prof (Quality Placemaking)</v>
          </cell>
          <cell r="F729" t="str">
            <v>Programmes</v>
          </cell>
          <cell r="G729" t="str">
            <v>New Business &amp; Economics</v>
          </cell>
          <cell r="H729" t="str">
            <v>Delivery Support</v>
          </cell>
          <cell r="I729" t="str">
            <v>Milton Keynes</v>
          </cell>
          <cell r="J729">
            <v>50658</v>
          </cell>
          <cell r="K729" t="str">
            <v>Management 2 Lower</v>
          </cell>
          <cell r="L729" t="str">
            <v>F</v>
          </cell>
          <cell r="M729" t="str">
            <v>PART-TIME EMPLOYEE.</v>
          </cell>
          <cell r="N729">
            <v>50</v>
          </cell>
          <cell r="O729" t="str">
            <v>41-50</v>
          </cell>
          <cell r="P729" t="str">
            <v>No</v>
          </cell>
          <cell r="Q729" t="str">
            <v>White British</v>
          </cell>
          <cell r="R729">
            <v>29</v>
          </cell>
          <cell r="S729">
            <v>38607</v>
          </cell>
          <cell r="U729">
            <v>0.8</v>
          </cell>
          <cell r="V729">
            <v>52693</v>
          </cell>
          <cell r="W729">
            <v>63784</v>
          </cell>
        </row>
        <row r="730">
          <cell r="A730">
            <v>23930</v>
          </cell>
          <cell r="B730" t="str">
            <v>H</v>
          </cell>
          <cell r="C730" t="str">
            <v>Jane</v>
          </cell>
          <cell r="D730" t="str">
            <v>Tricker</v>
          </cell>
          <cell r="E730" t="str">
            <v>Area Manager</v>
          </cell>
          <cell r="F730" t="str">
            <v>Midlands</v>
          </cell>
          <cell r="G730" t="str">
            <v>North</v>
          </cell>
          <cell r="H730" t="str">
            <v>Peak/Derby N'thrn</v>
          </cell>
          <cell r="I730" t="str">
            <v>Nottingham</v>
          </cell>
          <cell r="J730">
            <v>50750</v>
          </cell>
          <cell r="K730" t="str">
            <v>Team Leader</v>
          </cell>
          <cell r="L730" t="str">
            <v>F</v>
          </cell>
          <cell r="M730" t="str">
            <v>FULL-TIME EMPLOYEE.</v>
          </cell>
          <cell r="N730">
            <v>50</v>
          </cell>
          <cell r="O730" t="str">
            <v>41-50</v>
          </cell>
          <cell r="P730" t="str">
            <v>No</v>
          </cell>
          <cell r="Q730" t="str">
            <v>White British</v>
          </cell>
          <cell r="R730">
            <v>35</v>
          </cell>
          <cell r="S730">
            <v>38607</v>
          </cell>
          <cell r="U730">
            <v>1</v>
          </cell>
        </row>
        <row r="731">
          <cell r="A731">
            <v>23285</v>
          </cell>
          <cell r="B731" t="str">
            <v>H</v>
          </cell>
          <cell r="C731" t="str">
            <v>Peter</v>
          </cell>
          <cell r="D731" t="str">
            <v>Fletcher</v>
          </cell>
          <cell r="E731" t="str">
            <v>Area Manager</v>
          </cell>
          <cell r="F731" t="str">
            <v>London</v>
          </cell>
          <cell r="G731" t="str">
            <v>West</v>
          </cell>
          <cell r="H731" t="str">
            <v>dummy</v>
          </cell>
          <cell r="I731" t="str">
            <v>Palestra</v>
          </cell>
          <cell r="J731">
            <v>54404</v>
          </cell>
          <cell r="K731" t="str">
            <v>Team Leader Ldn</v>
          </cell>
          <cell r="L731" t="str">
            <v>M</v>
          </cell>
          <cell r="M731" t="str">
            <v>FULL-TIME EMPLOYEE.</v>
          </cell>
          <cell r="N731">
            <v>50</v>
          </cell>
          <cell r="O731" t="str">
            <v>41-50</v>
          </cell>
          <cell r="P731" t="str">
            <v>No</v>
          </cell>
          <cell r="Q731" t="str">
            <v>White British</v>
          </cell>
          <cell r="R731">
            <v>35</v>
          </cell>
          <cell r="S731">
            <v>38412</v>
          </cell>
          <cell r="U731">
            <v>1</v>
          </cell>
        </row>
        <row r="732">
          <cell r="A732">
            <v>27596</v>
          </cell>
          <cell r="B732" t="str">
            <v>O</v>
          </cell>
          <cell r="C732" t="str">
            <v>John</v>
          </cell>
          <cell r="D732" t="str">
            <v>Shirley</v>
          </cell>
          <cell r="E732" t="str">
            <v>Finance Officer</v>
          </cell>
          <cell r="F732" t="str">
            <v>London</v>
          </cell>
          <cell r="G732" t="str">
            <v>Kickstart Programme</v>
          </cell>
          <cell r="H732" t="str">
            <v>dummy</v>
          </cell>
          <cell r="I732" t="str">
            <v>Palestra</v>
          </cell>
          <cell r="J732">
            <v>26358</v>
          </cell>
          <cell r="K732" t="str">
            <v>Function Expert</v>
          </cell>
          <cell r="L732" t="str">
            <v>M</v>
          </cell>
          <cell r="M732" t="str">
            <v>FULL-TIME EMPLOYEE.</v>
          </cell>
          <cell r="N732">
            <v>50</v>
          </cell>
          <cell r="O732" t="str">
            <v>41-50</v>
          </cell>
          <cell r="P732" t="str">
            <v>No</v>
          </cell>
          <cell r="Q732" t="str">
            <v>White British</v>
          </cell>
          <cell r="R732">
            <v>35</v>
          </cell>
          <cell r="S732">
            <v>39260</v>
          </cell>
          <cell r="U732">
            <v>1</v>
          </cell>
          <cell r="V732">
            <v>23568</v>
          </cell>
          <cell r="W732">
            <v>37981</v>
          </cell>
        </row>
        <row r="733">
          <cell r="A733" t="str">
            <v>H0051</v>
          </cell>
          <cell r="B733" t="str">
            <v>H</v>
          </cell>
          <cell r="C733" t="str">
            <v>James</v>
          </cell>
          <cell r="D733" t="str">
            <v>Rowley</v>
          </cell>
          <cell r="E733" t="str">
            <v>Investment &amp; Regeneration Mgr</v>
          </cell>
          <cell r="F733" t="str">
            <v>East &amp; South East</v>
          </cell>
          <cell r="G733" t="str">
            <v>Central</v>
          </cell>
          <cell r="H733" t="str">
            <v>dummy</v>
          </cell>
          <cell r="I733" t="str">
            <v>Reading</v>
          </cell>
          <cell r="J733">
            <v>40800</v>
          </cell>
          <cell r="K733" t="str">
            <v>Senior Prof/Tech</v>
          </cell>
          <cell r="L733" t="str">
            <v>M</v>
          </cell>
          <cell r="M733" t="str">
            <v>FULL-TIME EMPLOYEE.</v>
          </cell>
          <cell r="N733">
            <v>50</v>
          </cell>
          <cell r="O733" t="str">
            <v>41-50</v>
          </cell>
          <cell r="P733" t="str">
            <v>No</v>
          </cell>
          <cell r="R733">
            <v>35</v>
          </cell>
          <cell r="S733">
            <v>39873</v>
          </cell>
          <cell r="U733">
            <v>1</v>
          </cell>
        </row>
        <row r="734">
          <cell r="A734" t="str">
            <v>H0075</v>
          </cell>
          <cell r="B734" t="str">
            <v>H</v>
          </cell>
          <cell r="C734" t="str">
            <v>Christopher</v>
          </cell>
          <cell r="D734" t="str">
            <v>Cain</v>
          </cell>
          <cell r="E734" t="str">
            <v>Area Manager</v>
          </cell>
          <cell r="F734" t="str">
            <v>East &amp; South East</v>
          </cell>
          <cell r="G734" t="str">
            <v>West</v>
          </cell>
          <cell r="H734" t="str">
            <v>dummy</v>
          </cell>
          <cell r="I734" t="str">
            <v>Reading</v>
          </cell>
          <cell r="J734">
            <v>52000</v>
          </cell>
          <cell r="K734" t="str">
            <v>Team Leader</v>
          </cell>
          <cell r="L734" t="str">
            <v>M</v>
          </cell>
          <cell r="M734" t="str">
            <v>FULL-TIME EMPLOYEE.</v>
          </cell>
          <cell r="N734">
            <v>50</v>
          </cell>
          <cell r="O734" t="str">
            <v>41-50</v>
          </cell>
          <cell r="P734" t="str">
            <v>No</v>
          </cell>
          <cell r="Q734" t="str">
            <v>White British</v>
          </cell>
          <cell r="R734">
            <v>35</v>
          </cell>
          <cell r="S734">
            <v>39972</v>
          </cell>
          <cell r="U734">
            <v>1</v>
          </cell>
        </row>
        <row r="735">
          <cell r="A735" t="str">
            <v>H0257</v>
          </cell>
          <cell r="B735" t="str">
            <v>H</v>
          </cell>
          <cell r="C735" t="str">
            <v>Heather</v>
          </cell>
          <cell r="D735" t="str">
            <v>Stoner</v>
          </cell>
          <cell r="E735" t="str">
            <v>Investment &amp; Regeneration Mgr</v>
          </cell>
          <cell r="F735" t="str">
            <v>East &amp; South East</v>
          </cell>
          <cell r="G735" t="str">
            <v>East</v>
          </cell>
          <cell r="H735" t="str">
            <v>dummy</v>
          </cell>
          <cell r="I735" t="str">
            <v>Ashford</v>
          </cell>
          <cell r="J735">
            <v>46100</v>
          </cell>
          <cell r="K735" t="str">
            <v>Senior Prof/Tech Ldn</v>
          </cell>
          <cell r="L735" t="str">
            <v>F</v>
          </cell>
          <cell r="M735" t="str">
            <v>FULL-TIME EMPLOYEE.</v>
          </cell>
          <cell r="N735">
            <v>51</v>
          </cell>
          <cell r="O735" t="str">
            <v>51-60</v>
          </cell>
          <cell r="Q735" t="str">
            <v>White British</v>
          </cell>
          <cell r="R735">
            <v>35</v>
          </cell>
          <cell r="S735">
            <v>40238</v>
          </cell>
          <cell r="U735">
            <v>1</v>
          </cell>
        </row>
        <row r="736">
          <cell r="A736">
            <v>17053</v>
          </cell>
          <cell r="B736" t="str">
            <v>O</v>
          </cell>
          <cell r="C736" t="str">
            <v>Charity</v>
          </cell>
          <cell r="D736" t="str">
            <v>Adamson</v>
          </cell>
          <cell r="E736" t="str">
            <v>PA</v>
          </cell>
          <cell r="F736" t="str">
            <v>Midlands</v>
          </cell>
          <cell r="G736" t="str">
            <v>Directorate Management</v>
          </cell>
          <cell r="H736" t="str">
            <v>dummy</v>
          </cell>
          <cell r="I736" t="str">
            <v>Birmingham</v>
          </cell>
          <cell r="J736">
            <v>22053</v>
          </cell>
          <cell r="K736" t="str">
            <v>Key Support</v>
          </cell>
          <cell r="L736" t="str">
            <v>F</v>
          </cell>
          <cell r="M736" t="str">
            <v>FULL-TIME EMPLOYEE.</v>
          </cell>
          <cell r="N736">
            <v>51</v>
          </cell>
          <cell r="O736" t="str">
            <v>51-60</v>
          </cell>
          <cell r="P736" t="str">
            <v>No</v>
          </cell>
          <cell r="Q736" t="str">
            <v>Black African</v>
          </cell>
          <cell r="R736">
            <v>35</v>
          </cell>
          <cell r="S736">
            <v>34429</v>
          </cell>
          <cell r="U736">
            <v>1</v>
          </cell>
        </row>
        <row r="737">
          <cell r="A737" t="str">
            <v>H0154</v>
          </cell>
          <cell r="B737" t="str">
            <v>H</v>
          </cell>
          <cell r="C737" t="str">
            <v>Baggi</v>
          </cell>
          <cell r="D737" t="str">
            <v>Matu</v>
          </cell>
          <cell r="E737" t="str">
            <v>Investment &amp; Regeneration Mgr</v>
          </cell>
          <cell r="F737" t="str">
            <v>Midlands</v>
          </cell>
          <cell r="G737" t="str">
            <v>East</v>
          </cell>
          <cell r="H737" t="str">
            <v>dummy</v>
          </cell>
          <cell r="I737" t="str">
            <v>Birmingham</v>
          </cell>
          <cell r="J737">
            <v>41000</v>
          </cell>
          <cell r="K737" t="str">
            <v>Senior Prof/Tech</v>
          </cell>
          <cell r="L737" t="str">
            <v>M</v>
          </cell>
          <cell r="M737" t="str">
            <v>FULL-TIME EMPLOYEE.</v>
          </cell>
          <cell r="N737">
            <v>51</v>
          </cell>
          <cell r="O737" t="str">
            <v>51-60</v>
          </cell>
          <cell r="P737" t="str">
            <v>No</v>
          </cell>
          <cell r="Q737" t="str">
            <v>Asian Indian</v>
          </cell>
          <cell r="R737">
            <v>35</v>
          </cell>
          <cell r="S737">
            <v>40148</v>
          </cell>
          <cell r="U737">
            <v>1</v>
          </cell>
        </row>
        <row r="738">
          <cell r="A738" t="str">
            <v>U1540</v>
          </cell>
          <cell r="B738" t="str">
            <v>H</v>
          </cell>
          <cell r="C738" t="str">
            <v>John</v>
          </cell>
          <cell r="D738" t="str">
            <v>Preston</v>
          </cell>
          <cell r="E738" t="str">
            <v>Area Manager</v>
          </cell>
          <cell r="F738" t="str">
            <v>Midlands</v>
          </cell>
          <cell r="G738" t="str">
            <v>East</v>
          </cell>
          <cell r="H738" t="str">
            <v>dummy</v>
          </cell>
          <cell r="I738" t="str">
            <v>Birmingham</v>
          </cell>
          <cell r="J738">
            <v>57912</v>
          </cell>
          <cell r="K738" t="str">
            <v>Team Leader</v>
          </cell>
          <cell r="L738" t="str">
            <v>M</v>
          </cell>
          <cell r="M738" t="str">
            <v>FULL-TIME EMPLOYEE.</v>
          </cell>
          <cell r="N738">
            <v>51</v>
          </cell>
          <cell r="O738" t="str">
            <v>51-60</v>
          </cell>
          <cell r="P738" t="str">
            <v>No</v>
          </cell>
          <cell r="Q738" t="str">
            <v>White British</v>
          </cell>
          <cell r="R738">
            <v>35</v>
          </cell>
          <cell r="S738">
            <v>38473</v>
          </cell>
          <cell r="U738">
            <v>1</v>
          </cell>
          <cell r="V738">
            <v>50750</v>
          </cell>
          <cell r="W738">
            <v>71050</v>
          </cell>
        </row>
        <row r="739">
          <cell r="A739" t="str">
            <v>H0004</v>
          </cell>
          <cell r="B739" t="str">
            <v>H</v>
          </cell>
          <cell r="C739" t="str">
            <v>Colin</v>
          </cell>
          <cell r="D739" t="str">
            <v>Molton</v>
          </cell>
          <cell r="E739" t="str">
            <v>Director</v>
          </cell>
          <cell r="F739" t="str">
            <v>South West</v>
          </cell>
          <cell r="G739" t="str">
            <v>Directorate Management</v>
          </cell>
          <cell r="H739" t="str">
            <v>dummy</v>
          </cell>
          <cell r="I739" t="str">
            <v>Bristol</v>
          </cell>
          <cell r="J739">
            <v>131950</v>
          </cell>
          <cell r="K739" t="str">
            <v>Not Known</v>
          </cell>
          <cell r="L739" t="str">
            <v>M</v>
          </cell>
          <cell r="M739" t="str">
            <v>FULL-TIME EMPLOYEE.</v>
          </cell>
          <cell r="N739">
            <v>51</v>
          </cell>
          <cell r="O739" t="str">
            <v>51-60</v>
          </cell>
          <cell r="P739" t="str">
            <v>No</v>
          </cell>
          <cell r="R739">
            <v>35</v>
          </cell>
          <cell r="S739">
            <v>39783</v>
          </cell>
          <cell r="U739">
            <v>1</v>
          </cell>
        </row>
        <row r="740">
          <cell r="A740" t="str">
            <v>U1808</v>
          </cell>
          <cell r="B740" t="str">
            <v>U</v>
          </cell>
          <cell r="C740" t="str">
            <v>Jay</v>
          </cell>
          <cell r="D740" t="str">
            <v>Lambe</v>
          </cell>
          <cell r="E740" t="str">
            <v>Investment &amp; Regeneration Mgr</v>
          </cell>
          <cell r="F740" t="str">
            <v>South West</v>
          </cell>
          <cell r="G740" t="str">
            <v>North</v>
          </cell>
          <cell r="H740" t="str">
            <v>dummy</v>
          </cell>
          <cell r="I740" t="str">
            <v>Bristol</v>
          </cell>
          <cell r="J740">
            <v>40291</v>
          </cell>
          <cell r="K740" t="str">
            <v>Prof/Tech 3 Upper</v>
          </cell>
          <cell r="L740" t="str">
            <v>F</v>
          </cell>
          <cell r="M740" t="str">
            <v>FULL-TIME EMPLOYEE.</v>
          </cell>
          <cell r="N740">
            <v>51</v>
          </cell>
          <cell r="O740" t="str">
            <v>51-60</v>
          </cell>
          <cell r="P740" t="str">
            <v>No</v>
          </cell>
          <cell r="Q740" t="str">
            <v>White British</v>
          </cell>
          <cell r="R740">
            <v>36</v>
          </cell>
          <cell r="S740">
            <v>39693</v>
          </cell>
          <cell r="U740">
            <v>1</v>
          </cell>
        </row>
        <row r="741">
          <cell r="A741">
            <v>10650</v>
          </cell>
          <cell r="B741" t="str">
            <v>O</v>
          </cell>
          <cell r="C741" t="str">
            <v>Richard</v>
          </cell>
          <cell r="D741" t="str">
            <v>Birmingham</v>
          </cell>
          <cell r="E741" t="str">
            <v>Senior Programme Officer</v>
          </cell>
          <cell r="F741" t="str">
            <v>South West</v>
          </cell>
          <cell r="G741" t="str">
            <v>Strategy Prog &amp; Perf</v>
          </cell>
          <cell r="H741" t="str">
            <v>dummy</v>
          </cell>
          <cell r="I741" t="str">
            <v>Exeter</v>
          </cell>
          <cell r="J741">
            <v>30024</v>
          </cell>
          <cell r="K741" t="str">
            <v>Function Expert</v>
          </cell>
          <cell r="L741" t="str">
            <v>M</v>
          </cell>
          <cell r="M741" t="str">
            <v>FULL-TIME EMPLOYEE.</v>
          </cell>
          <cell r="N741">
            <v>51</v>
          </cell>
          <cell r="O741" t="str">
            <v>51-60</v>
          </cell>
          <cell r="P741" t="str">
            <v>No</v>
          </cell>
          <cell r="Q741" t="str">
            <v>White British</v>
          </cell>
          <cell r="R741">
            <v>35</v>
          </cell>
          <cell r="S741">
            <v>30225</v>
          </cell>
          <cell r="U741">
            <v>1</v>
          </cell>
        </row>
        <row r="742">
          <cell r="A742" t="str">
            <v>U0804</v>
          </cell>
          <cell r="B742" t="str">
            <v>H</v>
          </cell>
          <cell r="C742" t="str">
            <v>Susan</v>
          </cell>
          <cell r="D742" t="str">
            <v>Carr</v>
          </cell>
          <cell r="E742" t="str">
            <v>Procurement Asst</v>
          </cell>
          <cell r="F742" t="str">
            <v>Fin &amp; Corp Services</v>
          </cell>
          <cell r="G742" t="str">
            <v>Finance</v>
          </cell>
          <cell r="H742" t="str">
            <v>Account Risk &amp; Procuremt</v>
          </cell>
          <cell r="I742" t="str">
            <v>Gateshead</v>
          </cell>
          <cell r="J742">
            <v>20679</v>
          </cell>
          <cell r="K742" t="str">
            <v>Key Supt 2/Prof Trainees</v>
          </cell>
          <cell r="L742" t="str">
            <v>F</v>
          </cell>
          <cell r="M742" t="str">
            <v>FULL-TIME EMPLOYEE.</v>
          </cell>
          <cell r="N742">
            <v>51</v>
          </cell>
          <cell r="O742" t="str">
            <v>51-60</v>
          </cell>
          <cell r="P742" t="str">
            <v>No</v>
          </cell>
          <cell r="Q742" t="str">
            <v>White British</v>
          </cell>
          <cell r="R742">
            <v>35</v>
          </cell>
          <cell r="S742">
            <v>35394</v>
          </cell>
          <cell r="U742">
            <v>1</v>
          </cell>
        </row>
        <row r="743">
          <cell r="A743" t="str">
            <v>U1394</v>
          </cell>
          <cell r="B743" t="str">
            <v>H</v>
          </cell>
          <cell r="C743" t="str">
            <v>Brian</v>
          </cell>
          <cell r="D743" t="str">
            <v>Peel</v>
          </cell>
          <cell r="E743" t="str">
            <v>Head of Area</v>
          </cell>
          <cell r="F743" t="str">
            <v>North East &amp; Yorkshire</v>
          </cell>
          <cell r="G743" t="str">
            <v>North</v>
          </cell>
          <cell r="H743" t="str">
            <v>dummy</v>
          </cell>
          <cell r="I743" t="str">
            <v>Gateshead</v>
          </cell>
          <cell r="J743">
            <v>71050</v>
          </cell>
          <cell r="K743" t="str">
            <v>Head of Area</v>
          </cell>
          <cell r="L743" t="str">
            <v>M</v>
          </cell>
          <cell r="M743" t="str">
            <v>FULL-TIME EMPLOYEE.</v>
          </cell>
          <cell r="N743">
            <v>51</v>
          </cell>
          <cell r="O743" t="str">
            <v>51-60</v>
          </cell>
          <cell r="P743" t="str">
            <v>No</v>
          </cell>
          <cell r="Q743" t="str">
            <v>White British</v>
          </cell>
          <cell r="R743">
            <v>35</v>
          </cell>
          <cell r="S743">
            <v>38145</v>
          </cell>
          <cell r="U743">
            <v>1</v>
          </cell>
          <cell r="V743">
            <v>71050</v>
          </cell>
          <cell r="W743">
            <v>91350</v>
          </cell>
        </row>
        <row r="744">
          <cell r="A744">
            <v>13362</v>
          </cell>
          <cell r="B744" t="str">
            <v>O</v>
          </cell>
          <cell r="C744" t="str">
            <v>Lynne</v>
          </cell>
          <cell r="D744" t="str">
            <v>Strutt</v>
          </cell>
          <cell r="E744" t="str">
            <v>Senior Information Officer</v>
          </cell>
          <cell r="F744" t="str">
            <v>North East &amp; Yorkshire</v>
          </cell>
          <cell r="G744" t="str">
            <v>Strategy Prog &amp; Perf</v>
          </cell>
          <cell r="H744" t="str">
            <v>dummy</v>
          </cell>
          <cell r="I744" t="str">
            <v>Leeds</v>
          </cell>
          <cell r="J744">
            <v>15914</v>
          </cell>
          <cell r="K744" t="str">
            <v>Function Expert</v>
          </cell>
          <cell r="L744" t="str">
            <v>F</v>
          </cell>
          <cell r="M744" t="str">
            <v>PART-TIME EMPLOYEE.</v>
          </cell>
          <cell r="N744">
            <v>51</v>
          </cell>
          <cell r="O744" t="str">
            <v>51-60</v>
          </cell>
          <cell r="P744" t="str">
            <v>No</v>
          </cell>
          <cell r="Q744" t="str">
            <v>White British</v>
          </cell>
          <cell r="R744">
            <v>14</v>
          </cell>
          <cell r="S744">
            <v>33252</v>
          </cell>
          <cell r="U744">
            <v>0.4</v>
          </cell>
        </row>
        <row r="745">
          <cell r="A745">
            <v>10238</v>
          </cell>
          <cell r="B745" t="str">
            <v>O</v>
          </cell>
          <cell r="C745" t="str">
            <v>Joan</v>
          </cell>
          <cell r="D745" t="str">
            <v>Hardman</v>
          </cell>
          <cell r="E745" t="str">
            <v>Investment &amp; Regeneration Off</v>
          </cell>
          <cell r="F745" t="str">
            <v>North West</v>
          </cell>
          <cell r="G745" t="str">
            <v>Lancs/Cumbria</v>
          </cell>
          <cell r="H745" t="str">
            <v>dummy</v>
          </cell>
          <cell r="I745" t="str">
            <v>Manchester</v>
          </cell>
          <cell r="J745">
            <v>13578</v>
          </cell>
          <cell r="K745" t="str">
            <v>Function Expert</v>
          </cell>
          <cell r="L745" t="str">
            <v>F</v>
          </cell>
          <cell r="M745" t="str">
            <v>PART-TIME EMPLOYEE.</v>
          </cell>
          <cell r="N745">
            <v>51</v>
          </cell>
          <cell r="O745" t="str">
            <v>51-60</v>
          </cell>
          <cell r="P745" t="str">
            <v>No</v>
          </cell>
          <cell r="Q745" t="str">
            <v>White British</v>
          </cell>
          <cell r="R745">
            <v>17.5</v>
          </cell>
          <cell r="S745">
            <v>29209</v>
          </cell>
          <cell r="U745">
            <v>0.5</v>
          </cell>
        </row>
        <row r="746">
          <cell r="A746" t="str">
            <v>H0040</v>
          </cell>
          <cell r="B746" t="str">
            <v>H</v>
          </cell>
          <cell r="C746" t="str">
            <v>Allan</v>
          </cell>
          <cell r="D746" t="str">
            <v>Foster</v>
          </cell>
          <cell r="E746" t="str">
            <v>Design &amp; Standards Manager</v>
          </cell>
          <cell r="F746" t="str">
            <v>North West</v>
          </cell>
          <cell r="G746" t="str">
            <v>Strategy Prog &amp; Perf</v>
          </cell>
          <cell r="H746" t="str">
            <v>dummy</v>
          </cell>
          <cell r="I746" t="str">
            <v>Manchester</v>
          </cell>
          <cell r="J746">
            <v>40600</v>
          </cell>
          <cell r="K746" t="str">
            <v>Manager/Senior Prof/Tech</v>
          </cell>
          <cell r="L746" t="str">
            <v>M</v>
          </cell>
          <cell r="M746" t="str">
            <v>FULL-TIME EMPLOYEE.</v>
          </cell>
          <cell r="N746">
            <v>51</v>
          </cell>
          <cell r="O746" t="str">
            <v>51-60</v>
          </cell>
          <cell r="P746" t="str">
            <v>No</v>
          </cell>
          <cell r="Q746" t="str">
            <v>White British</v>
          </cell>
          <cell r="R746">
            <v>35</v>
          </cell>
          <cell r="S746">
            <v>39798</v>
          </cell>
          <cell r="U746">
            <v>1</v>
          </cell>
          <cell r="V746">
            <v>40600</v>
          </cell>
          <cell r="W746">
            <v>50750</v>
          </cell>
        </row>
        <row r="747">
          <cell r="A747" t="str">
            <v>H0311</v>
          </cell>
          <cell r="B747" t="str">
            <v>H</v>
          </cell>
          <cell r="C747" t="str">
            <v>Christine</v>
          </cell>
          <cell r="D747" t="str">
            <v>Duffin</v>
          </cell>
          <cell r="E747" t="str">
            <v>Investment &amp; Regeneration Mgr</v>
          </cell>
          <cell r="F747" t="str">
            <v>North West</v>
          </cell>
          <cell r="G747" t="str">
            <v>Merseyside/Cheshire</v>
          </cell>
          <cell r="H747" t="str">
            <v>Inner Merseyside</v>
          </cell>
          <cell r="I747" t="str">
            <v>Manchester</v>
          </cell>
          <cell r="J747">
            <v>36500</v>
          </cell>
          <cell r="K747" t="str">
            <v>Senior Prof/Tech</v>
          </cell>
          <cell r="L747" t="str">
            <v>F</v>
          </cell>
          <cell r="M747" t="str">
            <v>FULL-TIME EMPLOYEE.</v>
          </cell>
          <cell r="N747">
            <v>51</v>
          </cell>
          <cell r="O747" t="str">
            <v>51-60</v>
          </cell>
          <cell r="Q747" t="str">
            <v>White Irish</v>
          </cell>
          <cell r="R747">
            <v>35</v>
          </cell>
          <cell r="S747">
            <v>40301</v>
          </cell>
          <cell r="U747">
            <v>1</v>
          </cell>
        </row>
        <row r="748">
          <cell r="A748" t="str">
            <v>H0001</v>
          </cell>
          <cell r="B748" t="str">
            <v>H</v>
          </cell>
          <cell r="C748" t="str">
            <v>Pat</v>
          </cell>
          <cell r="D748" t="str">
            <v>Ritchie</v>
          </cell>
          <cell r="E748" t="str">
            <v>Director</v>
          </cell>
          <cell r="F748" t="str">
            <v>North East &amp; Yorkshire</v>
          </cell>
          <cell r="G748" t="str">
            <v>Directorate Management</v>
          </cell>
          <cell r="H748" t="str">
            <v>dummy</v>
          </cell>
          <cell r="I748" t="str">
            <v>Maple House</v>
          </cell>
          <cell r="J748">
            <v>129920</v>
          </cell>
          <cell r="K748" t="str">
            <v>Not Known</v>
          </cell>
          <cell r="L748" t="str">
            <v>F</v>
          </cell>
          <cell r="M748" t="str">
            <v>FULL-TIME EMPLOYEE.</v>
          </cell>
          <cell r="N748">
            <v>51</v>
          </cell>
          <cell r="O748" t="str">
            <v>51-60</v>
          </cell>
          <cell r="P748" t="str">
            <v>No</v>
          </cell>
          <cell r="R748">
            <v>35</v>
          </cell>
          <cell r="S748">
            <v>39783</v>
          </cell>
          <cell r="U748">
            <v>1</v>
          </cell>
        </row>
        <row r="749">
          <cell r="A749" t="str">
            <v>H0271</v>
          </cell>
          <cell r="B749" t="str">
            <v>H</v>
          </cell>
          <cell r="C749" t="str">
            <v>Tom</v>
          </cell>
          <cell r="D749" t="str">
            <v>Welsh</v>
          </cell>
          <cell r="E749" t="str">
            <v>Banking Advisor</v>
          </cell>
          <cell r="F749" t="str">
            <v>Programmes</v>
          </cell>
          <cell r="G749" t="str">
            <v>Kickstart Programme</v>
          </cell>
          <cell r="H749" t="str">
            <v>dummy</v>
          </cell>
          <cell r="I749" t="str">
            <v>Maple House</v>
          </cell>
          <cell r="J749">
            <v>43200</v>
          </cell>
          <cell r="K749" t="str">
            <v>Not Known</v>
          </cell>
          <cell r="L749" t="str">
            <v>M</v>
          </cell>
          <cell r="M749" t="str">
            <v>Fixed Term Part Time</v>
          </cell>
          <cell r="N749">
            <v>51</v>
          </cell>
          <cell r="O749" t="str">
            <v>51-60</v>
          </cell>
          <cell r="R749">
            <v>4.5</v>
          </cell>
          <cell r="S749">
            <v>40238</v>
          </cell>
          <cell r="T749">
            <v>40633</v>
          </cell>
          <cell r="U749">
            <v>0.12</v>
          </cell>
        </row>
        <row r="750">
          <cell r="A750" t="str">
            <v>U0035</v>
          </cell>
          <cell r="B750" t="str">
            <v>H</v>
          </cell>
          <cell r="C750" t="str">
            <v>Steve</v>
          </cell>
          <cell r="D750" t="str">
            <v>Carr</v>
          </cell>
          <cell r="E750" t="str">
            <v>Head of New Bus &amp; Economics</v>
          </cell>
          <cell r="F750" t="str">
            <v>Programmes</v>
          </cell>
          <cell r="G750" t="str">
            <v>New Business &amp; Economics</v>
          </cell>
          <cell r="H750" t="str">
            <v>dummy</v>
          </cell>
          <cell r="I750" t="str">
            <v>Maple House</v>
          </cell>
          <cell r="J750">
            <v>101468</v>
          </cell>
          <cell r="K750" t="str">
            <v>Head of Function</v>
          </cell>
          <cell r="L750" t="str">
            <v>M</v>
          </cell>
          <cell r="M750" t="str">
            <v>FULL-TIME EMPLOYEE.</v>
          </cell>
          <cell r="N750">
            <v>51</v>
          </cell>
          <cell r="O750" t="str">
            <v>51-60</v>
          </cell>
          <cell r="P750" t="str">
            <v>No</v>
          </cell>
          <cell r="Q750" t="str">
            <v>White British</v>
          </cell>
          <cell r="R750">
            <v>35</v>
          </cell>
          <cell r="S750">
            <v>34743</v>
          </cell>
          <cell r="U750">
            <v>1</v>
          </cell>
        </row>
        <row r="751">
          <cell r="A751" t="str">
            <v>U1124</v>
          </cell>
          <cell r="B751" t="str">
            <v>U</v>
          </cell>
          <cell r="C751" t="str">
            <v>Penny</v>
          </cell>
          <cell r="D751" t="str">
            <v>Stern</v>
          </cell>
          <cell r="E751" t="str">
            <v>Strategy Manager</v>
          </cell>
          <cell r="F751" t="str">
            <v>Executive Office</v>
          </cell>
          <cell r="G751" t="str">
            <v>Strategy&amp;Sustainability</v>
          </cell>
          <cell r="H751" t="str">
            <v>Policy &amp; Strategy</v>
          </cell>
          <cell r="I751" t="str">
            <v>Maple House</v>
          </cell>
          <cell r="J751">
            <v>38407</v>
          </cell>
          <cell r="K751" t="str">
            <v>Management 2 Lower (LDN)</v>
          </cell>
          <cell r="L751" t="str">
            <v>F</v>
          </cell>
          <cell r="M751" t="str">
            <v>PART-TIME EMPLOYEE.</v>
          </cell>
          <cell r="N751">
            <v>51</v>
          </cell>
          <cell r="O751" t="str">
            <v>51-60</v>
          </cell>
          <cell r="P751" t="str">
            <v>No</v>
          </cell>
          <cell r="Q751" t="str">
            <v>Not Declared</v>
          </cell>
          <cell r="R751">
            <v>22.5</v>
          </cell>
          <cell r="S751">
            <v>36269</v>
          </cell>
          <cell r="U751">
            <v>0.62</v>
          </cell>
        </row>
        <row r="752">
          <cell r="A752" t="str">
            <v>H0338</v>
          </cell>
          <cell r="B752" t="str">
            <v>H</v>
          </cell>
          <cell r="C752" t="str">
            <v>Rod</v>
          </cell>
          <cell r="D752" t="str">
            <v>Westwood</v>
          </cell>
          <cell r="E752" t="str">
            <v>Snr Tendering/Procure Officer</v>
          </cell>
          <cell r="F752" t="str">
            <v>Fin &amp; Corp Services</v>
          </cell>
          <cell r="G752" t="str">
            <v>Finance</v>
          </cell>
          <cell r="H752" t="str">
            <v>Account Risk &amp; Procuremt</v>
          </cell>
          <cell r="I752" t="str">
            <v>Milton Keynes</v>
          </cell>
          <cell r="J752">
            <v>47500</v>
          </cell>
          <cell r="K752" t="str">
            <v>Manager/Senior Prof/Tech</v>
          </cell>
          <cell r="L752" t="str">
            <v>M</v>
          </cell>
          <cell r="M752" t="str">
            <v>FULL-TIME EMPLOYEE.</v>
          </cell>
          <cell r="N752">
            <v>51</v>
          </cell>
          <cell r="O752" t="str">
            <v>51-60</v>
          </cell>
          <cell r="Q752" t="str">
            <v>White British</v>
          </cell>
          <cell r="R752">
            <v>35</v>
          </cell>
          <cell r="S752">
            <v>40360</v>
          </cell>
          <cell r="U752">
            <v>1</v>
          </cell>
          <cell r="V752">
            <v>40600</v>
          </cell>
          <cell r="W752">
            <v>50750</v>
          </cell>
        </row>
        <row r="753">
          <cell r="A753" t="str">
            <v>U1237</v>
          </cell>
          <cell r="B753" t="str">
            <v>U</v>
          </cell>
          <cell r="C753" t="str">
            <v>Lesley</v>
          </cell>
          <cell r="D753" t="str">
            <v>Cartledge</v>
          </cell>
          <cell r="E753" t="str">
            <v>Administrator</v>
          </cell>
          <cell r="F753" t="str">
            <v>Programmes</v>
          </cell>
          <cell r="G753" t="str">
            <v>Directorate Management</v>
          </cell>
          <cell r="H753" t="str">
            <v>dummy</v>
          </cell>
          <cell r="I753" t="str">
            <v>Milton Keynes</v>
          </cell>
          <cell r="J753">
            <v>23544</v>
          </cell>
          <cell r="K753" t="str">
            <v>Admin 2 Upper</v>
          </cell>
          <cell r="L753" t="str">
            <v>F</v>
          </cell>
          <cell r="M753" t="str">
            <v>FULL-TIME EMPLOYEE.</v>
          </cell>
          <cell r="N753">
            <v>51</v>
          </cell>
          <cell r="O753" t="str">
            <v>51-60</v>
          </cell>
          <cell r="P753" t="str">
            <v>No</v>
          </cell>
          <cell r="Q753" t="str">
            <v>White British</v>
          </cell>
          <cell r="R753">
            <v>36</v>
          </cell>
          <cell r="S753">
            <v>37228</v>
          </cell>
          <cell r="U753">
            <v>1</v>
          </cell>
          <cell r="V753">
            <v>19162</v>
          </cell>
          <cell r="W753">
            <v>23196</v>
          </cell>
        </row>
        <row r="754">
          <cell r="A754" t="str">
            <v>U1795</v>
          </cell>
          <cell r="B754" t="str">
            <v>U</v>
          </cell>
          <cell r="C754" t="str">
            <v>Rita</v>
          </cell>
          <cell r="D754" t="str">
            <v>Bovey</v>
          </cell>
          <cell r="E754" t="str">
            <v>Planning Manager</v>
          </cell>
          <cell r="F754" t="str">
            <v>Programmes</v>
          </cell>
          <cell r="G754" t="str">
            <v>MK Projects</v>
          </cell>
          <cell r="H754" t="str">
            <v>Strategic Policy &amp; Plann</v>
          </cell>
          <cell r="I754" t="str">
            <v>Milton Keynes</v>
          </cell>
          <cell r="J754">
            <v>40600</v>
          </cell>
          <cell r="K754" t="str">
            <v>Prof/Tech 3 Upper</v>
          </cell>
          <cell r="L754" t="str">
            <v>F</v>
          </cell>
          <cell r="M754" t="str">
            <v>FULL-TIME EMPLOYEE.</v>
          </cell>
          <cell r="N754">
            <v>51</v>
          </cell>
          <cell r="O754" t="str">
            <v>51-60</v>
          </cell>
          <cell r="P754" t="str">
            <v>No</v>
          </cell>
          <cell r="Q754" t="str">
            <v>Chinese</v>
          </cell>
          <cell r="R754">
            <v>36</v>
          </cell>
          <cell r="S754">
            <v>39637</v>
          </cell>
          <cell r="U754">
            <v>1</v>
          </cell>
          <cell r="V754">
            <v>35927</v>
          </cell>
          <cell r="W754">
            <v>43489</v>
          </cell>
        </row>
        <row r="755">
          <cell r="A755">
            <v>10395</v>
          </cell>
          <cell r="B755" t="str">
            <v>O</v>
          </cell>
          <cell r="C755" t="str">
            <v>Ramila</v>
          </cell>
          <cell r="D755" t="str">
            <v>Mistry</v>
          </cell>
          <cell r="E755" t="str">
            <v>Investment &amp; Regeneration Off</v>
          </cell>
          <cell r="F755" t="str">
            <v>Midlands</v>
          </cell>
          <cell r="G755" t="str">
            <v>Strategy Prog &amp; Perf</v>
          </cell>
          <cell r="H755" t="str">
            <v>Peak/Derby N'thrn</v>
          </cell>
          <cell r="I755" t="str">
            <v>Nottingham</v>
          </cell>
          <cell r="J755">
            <v>26358</v>
          </cell>
          <cell r="K755" t="str">
            <v>Function Expert</v>
          </cell>
          <cell r="L755" t="str">
            <v>F</v>
          </cell>
          <cell r="M755" t="str">
            <v>FULL-TIME EMPLOYEE.</v>
          </cell>
          <cell r="N755">
            <v>51</v>
          </cell>
          <cell r="O755" t="str">
            <v>51-60</v>
          </cell>
          <cell r="P755" t="str">
            <v>No</v>
          </cell>
          <cell r="Q755" t="str">
            <v>Asian Indian</v>
          </cell>
          <cell r="R755">
            <v>35</v>
          </cell>
          <cell r="S755">
            <v>30356</v>
          </cell>
          <cell r="U755">
            <v>1</v>
          </cell>
        </row>
        <row r="756">
          <cell r="A756" t="str">
            <v>C1168</v>
          </cell>
          <cell r="B756" t="str">
            <v>C</v>
          </cell>
          <cell r="C756" t="str">
            <v>Anthony</v>
          </cell>
          <cell r="D756" t="str">
            <v>Morton</v>
          </cell>
          <cell r="E756" t="str">
            <v>Investment &amp; Regeneration Mgr</v>
          </cell>
          <cell r="F756" t="str">
            <v>Midlands</v>
          </cell>
          <cell r="G756" t="str">
            <v>North</v>
          </cell>
          <cell r="H756" t="str">
            <v>Peak/Derby N'thrn</v>
          </cell>
          <cell r="I756" t="str">
            <v>Nottingham</v>
          </cell>
          <cell r="J756">
            <v>38092</v>
          </cell>
          <cell r="K756" t="str">
            <v>Prof/Tech 3 Upper</v>
          </cell>
          <cell r="L756" t="str">
            <v>M</v>
          </cell>
          <cell r="M756" t="str">
            <v>FULL-TIME EMPLOYEE.</v>
          </cell>
          <cell r="N756">
            <v>51</v>
          </cell>
          <cell r="O756" t="str">
            <v>51-60</v>
          </cell>
          <cell r="P756" t="str">
            <v>No</v>
          </cell>
          <cell r="Q756" t="str">
            <v>White British</v>
          </cell>
          <cell r="R756">
            <v>36</v>
          </cell>
          <cell r="S756">
            <v>36297</v>
          </cell>
          <cell r="U756">
            <v>1</v>
          </cell>
        </row>
        <row r="757">
          <cell r="A757" t="str">
            <v>U1771</v>
          </cell>
          <cell r="B757" t="str">
            <v>H</v>
          </cell>
          <cell r="C757" t="str">
            <v>Diane</v>
          </cell>
          <cell r="D757" t="str">
            <v>Morton</v>
          </cell>
          <cell r="E757" t="str">
            <v>Secretary</v>
          </cell>
          <cell r="F757" t="str">
            <v>Midlands</v>
          </cell>
          <cell r="G757" t="str">
            <v>North</v>
          </cell>
          <cell r="H757" t="str">
            <v>dummy</v>
          </cell>
          <cell r="I757" t="str">
            <v>Nottingham</v>
          </cell>
          <cell r="J757">
            <v>24810</v>
          </cell>
          <cell r="K757" t="str">
            <v>Key Support 1</v>
          </cell>
          <cell r="L757" t="str">
            <v>F</v>
          </cell>
          <cell r="M757" t="str">
            <v>FULL-TIME EMPLOYEE.</v>
          </cell>
          <cell r="N757">
            <v>51</v>
          </cell>
          <cell r="O757" t="str">
            <v>51-60</v>
          </cell>
          <cell r="P757" t="str">
            <v>No</v>
          </cell>
          <cell r="Q757" t="str">
            <v>White British</v>
          </cell>
          <cell r="R757">
            <v>35</v>
          </cell>
          <cell r="S757">
            <v>39519</v>
          </cell>
          <cell r="U757">
            <v>0.97</v>
          </cell>
        </row>
        <row r="758">
          <cell r="A758">
            <v>11102</v>
          </cell>
          <cell r="B758" t="str">
            <v>O</v>
          </cell>
          <cell r="C758" t="str">
            <v>Ray</v>
          </cell>
          <cell r="D758" t="str">
            <v>Everingham</v>
          </cell>
          <cell r="E758" t="str">
            <v>Investment &amp; Regeneration Off</v>
          </cell>
          <cell r="F758" t="str">
            <v>London</v>
          </cell>
          <cell r="G758" t="str">
            <v>East</v>
          </cell>
          <cell r="H758" t="str">
            <v>dummy</v>
          </cell>
          <cell r="I758" t="str">
            <v>Palestra</v>
          </cell>
          <cell r="J758">
            <v>27760</v>
          </cell>
          <cell r="K758" t="str">
            <v>Function Expert</v>
          </cell>
          <cell r="L758" t="str">
            <v>M</v>
          </cell>
          <cell r="M758" t="str">
            <v>FULL-TIME EMPLOYEE.</v>
          </cell>
          <cell r="N758">
            <v>51</v>
          </cell>
          <cell r="O758" t="str">
            <v>51-60</v>
          </cell>
          <cell r="P758" t="str">
            <v>No</v>
          </cell>
          <cell r="Q758" t="str">
            <v>White British</v>
          </cell>
          <cell r="R758">
            <v>35</v>
          </cell>
          <cell r="S758">
            <v>31236</v>
          </cell>
          <cell r="U758">
            <v>1</v>
          </cell>
        </row>
        <row r="759">
          <cell r="A759" t="str">
            <v>U1385</v>
          </cell>
          <cell r="B759" t="str">
            <v>H</v>
          </cell>
          <cell r="C759" t="str">
            <v>Pamela</v>
          </cell>
          <cell r="D759" t="str">
            <v>Lewis</v>
          </cell>
          <cell r="E759" t="str">
            <v>Head of Learning &amp; Development</v>
          </cell>
          <cell r="F759" t="str">
            <v>Fin &amp; Corp Services</v>
          </cell>
          <cell r="G759" t="str">
            <v>Human Resources</v>
          </cell>
          <cell r="H759" t="str">
            <v>Learning &amp; Devt</v>
          </cell>
          <cell r="I759" t="str">
            <v>Warrington</v>
          </cell>
          <cell r="J759">
            <v>71050</v>
          </cell>
          <cell r="K759" t="str">
            <v>Head of Team/Team Leader</v>
          </cell>
          <cell r="L759" t="str">
            <v>F</v>
          </cell>
          <cell r="M759" t="str">
            <v>FULL-TIME EMPLOYEE.</v>
          </cell>
          <cell r="N759">
            <v>51</v>
          </cell>
          <cell r="O759" t="str">
            <v>51-60</v>
          </cell>
          <cell r="P759" t="str">
            <v>No</v>
          </cell>
          <cell r="Q759" t="str">
            <v>White British</v>
          </cell>
          <cell r="R759">
            <v>35</v>
          </cell>
          <cell r="S759">
            <v>38118</v>
          </cell>
          <cell r="U759">
            <v>1</v>
          </cell>
        </row>
        <row r="760">
          <cell r="A760" t="str">
            <v>U1446</v>
          </cell>
          <cell r="B760" t="str">
            <v>U</v>
          </cell>
          <cell r="C760" t="str">
            <v>Tina</v>
          </cell>
          <cell r="D760" t="str">
            <v>Caseley</v>
          </cell>
          <cell r="E760" t="str">
            <v>Training Administrator</v>
          </cell>
          <cell r="F760" t="str">
            <v>Fin &amp; Corp Services</v>
          </cell>
          <cell r="G760" t="str">
            <v>Human Resources</v>
          </cell>
          <cell r="H760" t="str">
            <v>Learning &amp; Devt</v>
          </cell>
          <cell r="I760" t="str">
            <v>Warrington</v>
          </cell>
          <cell r="J760">
            <v>24265</v>
          </cell>
          <cell r="K760" t="str">
            <v>Admin 1 Lower</v>
          </cell>
          <cell r="L760" t="str">
            <v>F</v>
          </cell>
          <cell r="M760" t="str">
            <v>FULL-TIME EMPLOYEE.</v>
          </cell>
          <cell r="N760">
            <v>51</v>
          </cell>
          <cell r="O760" t="str">
            <v>51-60</v>
          </cell>
          <cell r="P760" t="str">
            <v>No</v>
          </cell>
          <cell r="Q760" t="str">
            <v>White British</v>
          </cell>
          <cell r="R760">
            <v>36</v>
          </cell>
          <cell r="S760">
            <v>38246</v>
          </cell>
          <cell r="U760">
            <v>1</v>
          </cell>
        </row>
        <row r="761">
          <cell r="A761" t="str">
            <v>U1625</v>
          </cell>
          <cell r="B761" t="str">
            <v>U</v>
          </cell>
          <cell r="C761" t="str">
            <v>Jayne</v>
          </cell>
          <cell r="D761" t="str">
            <v>Lomas</v>
          </cell>
          <cell r="E761" t="str">
            <v>Exemplar Projects Manager</v>
          </cell>
          <cell r="F761" t="str">
            <v>Executive Office</v>
          </cell>
          <cell r="G761" t="str">
            <v>Strategy&amp;Sustainability</v>
          </cell>
          <cell r="H761" t="str">
            <v>Design &amp; Sustainability</v>
          </cell>
          <cell r="I761" t="str">
            <v>Warrington</v>
          </cell>
          <cell r="J761">
            <v>62123</v>
          </cell>
          <cell r="K761" t="str">
            <v>Management 2 Upper</v>
          </cell>
          <cell r="L761" t="str">
            <v>F</v>
          </cell>
          <cell r="M761" t="str">
            <v>FULL-TIME EMPLOYEE.</v>
          </cell>
          <cell r="N761">
            <v>51</v>
          </cell>
          <cell r="O761" t="str">
            <v>51-60</v>
          </cell>
          <cell r="P761" t="str">
            <v>No</v>
          </cell>
          <cell r="Q761" t="str">
            <v>White British</v>
          </cell>
          <cell r="R761">
            <v>36</v>
          </cell>
          <cell r="S761">
            <v>38777</v>
          </cell>
          <cell r="U761">
            <v>1</v>
          </cell>
        </row>
        <row r="762">
          <cell r="A762" t="str">
            <v>U1746</v>
          </cell>
          <cell r="B762" t="str">
            <v>U</v>
          </cell>
          <cell r="C762" t="str">
            <v>Yasmin</v>
          </cell>
          <cell r="D762" t="str">
            <v>Fearon</v>
          </cell>
          <cell r="E762" t="str">
            <v>Snr Prof - Coalfields</v>
          </cell>
          <cell r="F762" t="str">
            <v>Programmes</v>
          </cell>
          <cell r="G762" t="str">
            <v>Programmes</v>
          </cell>
          <cell r="H762" t="str">
            <v>Coalfields/LSP/Comm Vent</v>
          </cell>
          <cell r="I762" t="str">
            <v>Warrington</v>
          </cell>
          <cell r="J762">
            <v>60645</v>
          </cell>
          <cell r="K762" t="str">
            <v>Management 2 Upper</v>
          </cell>
          <cell r="L762" t="str">
            <v>F</v>
          </cell>
          <cell r="M762" t="str">
            <v>FULL-TIME EMPLOYEE.</v>
          </cell>
          <cell r="N762">
            <v>51</v>
          </cell>
          <cell r="O762" t="str">
            <v>51-60</v>
          </cell>
          <cell r="P762" t="str">
            <v>No</v>
          </cell>
          <cell r="Q762" t="str">
            <v>Mixed White Asian</v>
          </cell>
          <cell r="R762">
            <v>36</v>
          </cell>
          <cell r="S762">
            <v>39391</v>
          </cell>
          <cell r="U762">
            <v>1</v>
          </cell>
        </row>
        <row r="763">
          <cell r="A763" t="str">
            <v>H0042</v>
          </cell>
          <cell r="B763" t="str">
            <v>H</v>
          </cell>
          <cell r="C763" t="str">
            <v>Abigail</v>
          </cell>
          <cell r="D763" t="str">
            <v>Raymond</v>
          </cell>
          <cell r="E763" t="str">
            <v>Area Manager</v>
          </cell>
          <cell r="F763" t="str">
            <v>East &amp; South East</v>
          </cell>
          <cell r="G763" t="str">
            <v>East</v>
          </cell>
          <cell r="H763" t="str">
            <v>dummy</v>
          </cell>
          <cell r="I763" t="str">
            <v>Ashford</v>
          </cell>
          <cell r="J763">
            <v>63945</v>
          </cell>
          <cell r="K763" t="str">
            <v>Team Leader</v>
          </cell>
          <cell r="L763" t="str">
            <v>F</v>
          </cell>
          <cell r="M763" t="str">
            <v>FULL-TIME EMPLOYEE.</v>
          </cell>
          <cell r="N763">
            <v>52</v>
          </cell>
          <cell r="O763" t="str">
            <v>51-60</v>
          </cell>
          <cell r="P763" t="str">
            <v>No</v>
          </cell>
          <cell r="Q763" t="str">
            <v>White British</v>
          </cell>
          <cell r="R763">
            <v>35</v>
          </cell>
          <cell r="S763">
            <v>39832</v>
          </cell>
          <cell r="U763">
            <v>1</v>
          </cell>
        </row>
        <row r="764">
          <cell r="A764">
            <v>10472</v>
          </cell>
          <cell r="B764" t="str">
            <v>O</v>
          </cell>
          <cell r="C764" t="str">
            <v>Janice</v>
          </cell>
          <cell r="D764" t="str">
            <v>Ray</v>
          </cell>
          <cell r="E764" t="str">
            <v>Programme Co-ordinator</v>
          </cell>
          <cell r="F764" t="str">
            <v>Midlands</v>
          </cell>
          <cell r="G764" t="str">
            <v>Strategy Prog &amp; Perf</v>
          </cell>
          <cell r="H764" t="str">
            <v>dummy</v>
          </cell>
          <cell r="I764" t="str">
            <v>Birmingham</v>
          </cell>
          <cell r="J764">
            <v>19993</v>
          </cell>
          <cell r="K764" t="str">
            <v>Function Expert</v>
          </cell>
          <cell r="L764" t="str">
            <v>F</v>
          </cell>
          <cell r="M764" t="str">
            <v>PART-TIME EMPLOYEE.</v>
          </cell>
          <cell r="N764">
            <v>52</v>
          </cell>
          <cell r="O764" t="str">
            <v>51-60</v>
          </cell>
          <cell r="P764" t="str">
            <v>No</v>
          </cell>
          <cell r="Q764" t="str">
            <v>White British</v>
          </cell>
          <cell r="R764">
            <v>20</v>
          </cell>
          <cell r="S764">
            <v>28863</v>
          </cell>
          <cell r="U764">
            <v>0.56999999999999995</v>
          </cell>
        </row>
        <row r="765">
          <cell r="A765" t="str">
            <v>H0122</v>
          </cell>
          <cell r="B765" t="str">
            <v>H</v>
          </cell>
          <cell r="C765" t="str">
            <v>Karen</v>
          </cell>
          <cell r="D765" t="str">
            <v>McLeod</v>
          </cell>
          <cell r="E765" t="str">
            <v>Secretary</v>
          </cell>
          <cell r="F765" t="str">
            <v>Midlands</v>
          </cell>
          <cell r="G765" t="str">
            <v>Central</v>
          </cell>
          <cell r="H765" t="str">
            <v>dummy</v>
          </cell>
          <cell r="I765" t="str">
            <v>Birmingham</v>
          </cell>
          <cell r="J765">
            <v>20250</v>
          </cell>
          <cell r="K765" t="str">
            <v>Key Support 1</v>
          </cell>
          <cell r="L765" t="str">
            <v>F</v>
          </cell>
          <cell r="M765" t="str">
            <v>FULL-TIME EMPLOYEE.</v>
          </cell>
          <cell r="N765">
            <v>52</v>
          </cell>
          <cell r="O765" t="str">
            <v>51-60</v>
          </cell>
          <cell r="P765" t="str">
            <v>No</v>
          </cell>
          <cell r="R765">
            <v>35</v>
          </cell>
          <cell r="S765">
            <v>40119</v>
          </cell>
          <cell r="U765">
            <v>1</v>
          </cell>
        </row>
        <row r="766">
          <cell r="A766" t="str">
            <v>H0156</v>
          </cell>
          <cell r="B766" t="str">
            <v>H</v>
          </cell>
          <cell r="C766" t="str">
            <v>Mischi</v>
          </cell>
          <cell r="D766" t="str">
            <v>Wilk</v>
          </cell>
          <cell r="E766" t="str">
            <v>Investment &amp; Regeneration Mgr</v>
          </cell>
          <cell r="F766" t="str">
            <v>South West</v>
          </cell>
          <cell r="G766" t="str">
            <v>North</v>
          </cell>
          <cell r="H766" t="str">
            <v>dummy</v>
          </cell>
          <cell r="I766" t="str">
            <v>Bristol</v>
          </cell>
          <cell r="J766">
            <v>42000</v>
          </cell>
          <cell r="K766" t="str">
            <v>Senior Prof/Tech Ldn</v>
          </cell>
          <cell r="L766" t="str">
            <v>F</v>
          </cell>
          <cell r="M766" t="str">
            <v>FULL-TIME EMPLOYEE.</v>
          </cell>
          <cell r="N766">
            <v>52</v>
          </cell>
          <cell r="O766" t="str">
            <v>51-60</v>
          </cell>
          <cell r="P766" t="str">
            <v>No</v>
          </cell>
          <cell r="R766">
            <v>35</v>
          </cell>
          <cell r="S766">
            <v>40148</v>
          </cell>
          <cell r="U766">
            <v>1</v>
          </cell>
        </row>
        <row r="767">
          <cell r="A767">
            <v>11473</v>
          </cell>
          <cell r="B767" t="str">
            <v>O</v>
          </cell>
          <cell r="C767" t="str">
            <v>Teresa</v>
          </cell>
          <cell r="D767" t="str">
            <v>Byrne</v>
          </cell>
          <cell r="E767" t="str">
            <v>Administrator</v>
          </cell>
          <cell r="F767" t="str">
            <v>South West</v>
          </cell>
          <cell r="G767" t="str">
            <v>South</v>
          </cell>
          <cell r="H767" t="str">
            <v>dummy</v>
          </cell>
          <cell r="I767" t="str">
            <v>Exeter</v>
          </cell>
          <cell r="J767">
            <v>20390</v>
          </cell>
          <cell r="K767" t="str">
            <v>Key Support</v>
          </cell>
          <cell r="L767" t="str">
            <v>F</v>
          </cell>
          <cell r="M767" t="str">
            <v>FULL-TIME EMPLOYEE.</v>
          </cell>
          <cell r="N767">
            <v>52</v>
          </cell>
          <cell r="O767" t="str">
            <v>51-60</v>
          </cell>
          <cell r="P767" t="str">
            <v>No</v>
          </cell>
          <cell r="Q767" t="str">
            <v>White British</v>
          </cell>
          <cell r="R767">
            <v>35</v>
          </cell>
          <cell r="S767">
            <v>31985</v>
          </cell>
          <cell r="U767">
            <v>1</v>
          </cell>
        </row>
        <row r="768">
          <cell r="A768" t="str">
            <v>U1322</v>
          </cell>
          <cell r="B768" t="str">
            <v>H</v>
          </cell>
          <cell r="C768" t="str">
            <v>Steve</v>
          </cell>
          <cell r="D768" t="str">
            <v>Jackson</v>
          </cell>
          <cell r="E768" t="str">
            <v>Area Manager</v>
          </cell>
          <cell r="F768" t="str">
            <v>South West</v>
          </cell>
          <cell r="G768" t="str">
            <v>South</v>
          </cell>
          <cell r="H768" t="str">
            <v>dummy</v>
          </cell>
          <cell r="I768" t="str">
            <v>Exeter</v>
          </cell>
          <cell r="J768">
            <v>62124</v>
          </cell>
          <cell r="K768" t="str">
            <v>Team Leader</v>
          </cell>
          <cell r="L768" t="str">
            <v>M</v>
          </cell>
          <cell r="M768" t="str">
            <v>FULL-TIME EMPLOYEE.</v>
          </cell>
          <cell r="N768">
            <v>52</v>
          </cell>
          <cell r="O768" t="str">
            <v>51-60</v>
          </cell>
          <cell r="P768" t="str">
            <v>No</v>
          </cell>
          <cell r="Q768" t="str">
            <v>White British</v>
          </cell>
          <cell r="R768">
            <v>35</v>
          </cell>
          <cell r="S768">
            <v>37732</v>
          </cell>
          <cell r="U768">
            <v>1</v>
          </cell>
        </row>
        <row r="769">
          <cell r="A769" t="str">
            <v>H0306</v>
          </cell>
          <cell r="B769" t="str">
            <v>H</v>
          </cell>
          <cell r="C769" t="str">
            <v>Linda</v>
          </cell>
          <cell r="D769" t="str">
            <v>Kelly</v>
          </cell>
          <cell r="E769" t="str">
            <v>Learning &amp; Devt Consultant</v>
          </cell>
          <cell r="F769" t="str">
            <v>Fin &amp; Corp Services</v>
          </cell>
          <cell r="G769" t="str">
            <v>Human Resources</v>
          </cell>
          <cell r="H769" t="str">
            <v>Learning &amp; Devt</v>
          </cell>
          <cell r="I769" t="str">
            <v>Gateshead</v>
          </cell>
          <cell r="J769">
            <v>18500</v>
          </cell>
          <cell r="K769" t="str">
            <v>Prof/Tech</v>
          </cell>
          <cell r="L769" t="str">
            <v>F</v>
          </cell>
          <cell r="M769" t="str">
            <v>PART-TIME EMPLOYEE.</v>
          </cell>
          <cell r="N769">
            <v>52</v>
          </cell>
          <cell r="O769" t="str">
            <v>51-60</v>
          </cell>
          <cell r="P769" t="str">
            <v>No</v>
          </cell>
          <cell r="Q769" t="str">
            <v>White British</v>
          </cell>
          <cell r="R769">
            <v>17.5</v>
          </cell>
          <cell r="S769">
            <v>40280</v>
          </cell>
          <cell r="U769">
            <v>0.5</v>
          </cell>
        </row>
        <row r="770">
          <cell r="A770" t="str">
            <v>U0096</v>
          </cell>
          <cell r="B770" t="str">
            <v>U</v>
          </cell>
          <cell r="C770" t="str">
            <v>Peter</v>
          </cell>
          <cell r="D770" t="str">
            <v>Wright</v>
          </cell>
          <cell r="E770" t="str">
            <v>Head of Financial Monitoring</v>
          </cell>
          <cell r="F770" t="str">
            <v>Fin &amp; Corp Services</v>
          </cell>
          <cell r="G770" t="str">
            <v>Finance</v>
          </cell>
          <cell r="H770" t="str">
            <v>Financial Monitoring Tm</v>
          </cell>
          <cell r="I770" t="str">
            <v>Gateshead</v>
          </cell>
          <cell r="J770">
            <v>77690</v>
          </cell>
          <cell r="K770" t="str">
            <v>Head of Team</v>
          </cell>
          <cell r="L770" t="str">
            <v>M</v>
          </cell>
          <cell r="M770" t="str">
            <v>FULL-TIME EMPLOYEE.</v>
          </cell>
          <cell r="N770">
            <v>52</v>
          </cell>
          <cell r="O770" t="str">
            <v>51-60</v>
          </cell>
          <cell r="P770" t="str">
            <v>No</v>
          </cell>
          <cell r="Q770" t="str">
            <v>White British</v>
          </cell>
          <cell r="R770">
            <v>36</v>
          </cell>
          <cell r="S770">
            <v>32230</v>
          </cell>
          <cell r="U770">
            <v>1</v>
          </cell>
        </row>
        <row r="771">
          <cell r="A771" t="str">
            <v>U0108</v>
          </cell>
          <cell r="B771" t="str">
            <v>U</v>
          </cell>
          <cell r="C771" t="str">
            <v>Joanne</v>
          </cell>
          <cell r="D771" t="str">
            <v>Cleland</v>
          </cell>
          <cell r="E771" t="str">
            <v>Payments Controller</v>
          </cell>
          <cell r="F771" t="str">
            <v>Fin &amp; Corp Services</v>
          </cell>
          <cell r="G771" t="str">
            <v>Finance</v>
          </cell>
          <cell r="H771" t="str">
            <v>Systems &amp; Support Servs</v>
          </cell>
          <cell r="I771" t="str">
            <v>Gateshead</v>
          </cell>
          <cell r="J771">
            <v>28075</v>
          </cell>
          <cell r="K771" t="str">
            <v>Admin 1 Upper</v>
          </cell>
          <cell r="L771" t="str">
            <v>F</v>
          </cell>
          <cell r="M771" t="str">
            <v>FULL-TIME EMPLOYEE.</v>
          </cell>
          <cell r="N771">
            <v>52</v>
          </cell>
          <cell r="O771" t="str">
            <v>51-60</v>
          </cell>
          <cell r="P771" t="str">
            <v>No</v>
          </cell>
          <cell r="Q771" t="str">
            <v>White British</v>
          </cell>
          <cell r="R771">
            <v>36</v>
          </cell>
          <cell r="S771">
            <v>29262</v>
          </cell>
          <cell r="U771">
            <v>1</v>
          </cell>
        </row>
        <row r="772">
          <cell r="A772" t="str">
            <v>U0818</v>
          </cell>
          <cell r="B772" t="str">
            <v>H</v>
          </cell>
          <cell r="C772" t="str">
            <v>Shauna</v>
          </cell>
          <cell r="D772" t="str">
            <v>Armstrong</v>
          </cell>
          <cell r="E772" t="str">
            <v>Insurance Controller</v>
          </cell>
          <cell r="F772" t="str">
            <v>Fin &amp; Corp Services</v>
          </cell>
          <cell r="G772" t="str">
            <v>Finance</v>
          </cell>
          <cell r="H772" t="str">
            <v>Account Risk &amp; Procuremt</v>
          </cell>
          <cell r="I772" t="str">
            <v>Gateshead</v>
          </cell>
          <cell r="J772">
            <v>37552</v>
          </cell>
          <cell r="K772" t="str">
            <v>Prof/Tech</v>
          </cell>
          <cell r="L772" t="str">
            <v>F</v>
          </cell>
          <cell r="M772" t="str">
            <v>FULL-TIME EMPLOYEE.</v>
          </cell>
          <cell r="N772">
            <v>52</v>
          </cell>
          <cell r="O772" t="str">
            <v>51-60</v>
          </cell>
          <cell r="P772" t="str">
            <v>No</v>
          </cell>
          <cell r="Q772" t="str">
            <v>White British</v>
          </cell>
          <cell r="R772">
            <v>35</v>
          </cell>
          <cell r="S772">
            <v>35464</v>
          </cell>
          <cell r="U772">
            <v>1</v>
          </cell>
        </row>
        <row r="773">
          <cell r="A773" t="str">
            <v>U1708</v>
          </cell>
          <cell r="B773" t="str">
            <v>H</v>
          </cell>
          <cell r="C773" t="str">
            <v>Linda</v>
          </cell>
          <cell r="D773" t="str">
            <v>Shotton</v>
          </cell>
          <cell r="E773" t="str">
            <v>HR Advisor</v>
          </cell>
          <cell r="F773" t="str">
            <v>Fin &amp; Corp Services</v>
          </cell>
          <cell r="G773" t="str">
            <v>Human Resources</v>
          </cell>
          <cell r="H773" t="str">
            <v>HR</v>
          </cell>
          <cell r="I773" t="str">
            <v>Gateshead</v>
          </cell>
          <cell r="J773">
            <v>26010</v>
          </cell>
          <cell r="K773" t="str">
            <v>Key Supt 2/Prof Trainees</v>
          </cell>
          <cell r="L773" t="str">
            <v>F</v>
          </cell>
          <cell r="M773" t="str">
            <v>FULL-TIME EMPLOYEE.</v>
          </cell>
          <cell r="N773">
            <v>52</v>
          </cell>
          <cell r="O773" t="str">
            <v>51-60</v>
          </cell>
          <cell r="P773" t="str">
            <v>No</v>
          </cell>
          <cell r="Q773" t="str">
            <v>White British</v>
          </cell>
          <cell r="R773">
            <v>35</v>
          </cell>
          <cell r="S773">
            <v>39216</v>
          </cell>
          <cell r="U773">
            <v>1</v>
          </cell>
          <cell r="V773">
            <v>20300</v>
          </cell>
          <cell r="W773">
            <v>30450</v>
          </cell>
        </row>
        <row r="774">
          <cell r="A774">
            <v>24886</v>
          </cell>
          <cell r="B774" t="str">
            <v>O</v>
          </cell>
          <cell r="C774" t="str">
            <v>Ann</v>
          </cell>
          <cell r="D774" t="str">
            <v>Whilding</v>
          </cell>
          <cell r="E774" t="str">
            <v>Investment &amp; Regeneration Off</v>
          </cell>
          <cell r="F774" t="str">
            <v>North East &amp; Yorkshire</v>
          </cell>
          <cell r="G774" t="str">
            <v>West/North</v>
          </cell>
          <cell r="H774" t="str">
            <v>dummy</v>
          </cell>
          <cell r="I774" t="str">
            <v>Leeds</v>
          </cell>
          <cell r="J774">
            <v>21087</v>
          </cell>
          <cell r="K774" t="str">
            <v>Function Expert</v>
          </cell>
          <cell r="L774" t="str">
            <v>F</v>
          </cell>
          <cell r="M774" t="str">
            <v>PART-TIME EMPLOYEE.</v>
          </cell>
          <cell r="N774">
            <v>52</v>
          </cell>
          <cell r="O774" t="str">
            <v>51-60</v>
          </cell>
          <cell r="P774" t="str">
            <v>No</v>
          </cell>
          <cell r="Q774" t="str">
            <v>White British</v>
          </cell>
          <cell r="R774">
            <v>28</v>
          </cell>
          <cell r="S774">
            <v>38733</v>
          </cell>
          <cell r="U774">
            <v>0.8</v>
          </cell>
        </row>
        <row r="775">
          <cell r="A775">
            <v>704</v>
          </cell>
          <cell r="B775" t="str">
            <v>H</v>
          </cell>
          <cell r="C775" t="str">
            <v>Trudy</v>
          </cell>
          <cell r="D775" t="str">
            <v>Birtwell</v>
          </cell>
          <cell r="E775" t="str">
            <v>Head of Academy Operations</v>
          </cell>
          <cell r="F775" t="str">
            <v>Programmes</v>
          </cell>
          <cell r="G775" t="str">
            <v>ASC Operations</v>
          </cell>
          <cell r="H775" t="str">
            <v>dummy</v>
          </cell>
          <cell r="I775" t="str">
            <v>Leeds</v>
          </cell>
          <cell r="J775">
            <v>82662</v>
          </cell>
          <cell r="K775" t="str">
            <v>Head of Function</v>
          </cell>
          <cell r="L775" t="str">
            <v>F</v>
          </cell>
          <cell r="M775" t="str">
            <v>FULL-TIME EMPLOYEE.</v>
          </cell>
          <cell r="N775">
            <v>52</v>
          </cell>
          <cell r="O775" t="str">
            <v>51-60</v>
          </cell>
          <cell r="P775" t="str">
            <v>No</v>
          </cell>
          <cell r="Q775" t="str">
            <v>White British</v>
          </cell>
          <cell r="R775">
            <v>35</v>
          </cell>
          <cell r="S775">
            <v>38862</v>
          </cell>
          <cell r="U775">
            <v>1</v>
          </cell>
        </row>
        <row r="776">
          <cell r="A776" t="str">
            <v>U1760</v>
          </cell>
          <cell r="B776" t="str">
            <v>U</v>
          </cell>
          <cell r="C776" t="str">
            <v>Christopher</v>
          </cell>
          <cell r="D776" t="str">
            <v>Kwasniewski</v>
          </cell>
          <cell r="E776" t="str">
            <v>Investment &amp; Regeneration Mgr</v>
          </cell>
          <cell r="F776" t="str">
            <v>North East &amp; Yorkshire</v>
          </cell>
          <cell r="G776" t="str">
            <v>West/North</v>
          </cell>
          <cell r="H776" t="str">
            <v>dummy</v>
          </cell>
          <cell r="I776" t="str">
            <v>Leeds</v>
          </cell>
          <cell r="J776">
            <v>42228</v>
          </cell>
          <cell r="K776" t="str">
            <v>Prof/Tech 3 Upper</v>
          </cell>
          <cell r="L776" t="str">
            <v>M</v>
          </cell>
          <cell r="M776" t="str">
            <v>FULL-TIME EMPLOYEE.</v>
          </cell>
          <cell r="N776">
            <v>52</v>
          </cell>
          <cell r="O776" t="str">
            <v>51-60</v>
          </cell>
          <cell r="P776" t="str">
            <v>No</v>
          </cell>
          <cell r="Q776" t="str">
            <v>White British</v>
          </cell>
          <cell r="R776">
            <v>36</v>
          </cell>
          <cell r="S776">
            <v>39475</v>
          </cell>
          <cell r="U776">
            <v>1</v>
          </cell>
        </row>
        <row r="777">
          <cell r="A777" t="str">
            <v>U0971</v>
          </cell>
          <cell r="B777" t="str">
            <v>U</v>
          </cell>
          <cell r="C777" t="str">
            <v>Euan</v>
          </cell>
          <cell r="D777" t="str">
            <v>Hall</v>
          </cell>
          <cell r="E777" t="str">
            <v>Head of Team LRT</v>
          </cell>
          <cell r="F777" t="str">
            <v>Programmes</v>
          </cell>
          <cell r="G777" t="str">
            <v>Programmes</v>
          </cell>
          <cell r="H777" t="str">
            <v>LRT</v>
          </cell>
          <cell r="I777" t="str">
            <v>Land Trust</v>
          </cell>
          <cell r="J777">
            <v>95638</v>
          </cell>
          <cell r="K777" t="str">
            <v>Management 1 Upper</v>
          </cell>
          <cell r="L777" t="str">
            <v>M</v>
          </cell>
          <cell r="M777" t="str">
            <v>FULL-TIME EMPLOYEE.</v>
          </cell>
          <cell r="N777">
            <v>52</v>
          </cell>
          <cell r="O777" t="str">
            <v>51-60</v>
          </cell>
          <cell r="P777" t="str">
            <v>No</v>
          </cell>
          <cell r="Q777" t="str">
            <v>White British</v>
          </cell>
          <cell r="R777">
            <v>36</v>
          </cell>
          <cell r="S777">
            <v>35975</v>
          </cell>
          <cell r="U777">
            <v>1</v>
          </cell>
        </row>
        <row r="778">
          <cell r="A778">
            <v>10547</v>
          </cell>
          <cell r="B778" t="str">
            <v>O</v>
          </cell>
          <cell r="C778" t="str">
            <v>Margaret</v>
          </cell>
          <cell r="D778" t="str">
            <v>Struggles</v>
          </cell>
          <cell r="E778" t="str">
            <v>Investment &amp; Regeneration Mgr</v>
          </cell>
          <cell r="F778" t="str">
            <v>North West</v>
          </cell>
          <cell r="G778" t="str">
            <v>Lancs/Cumbria</v>
          </cell>
          <cell r="H778" t="str">
            <v>dummy</v>
          </cell>
          <cell r="I778" t="str">
            <v>Manchester</v>
          </cell>
          <cell r="J778">
            <v>20631.599999999999</v>
          </cell>
          <cell r="K778" t="str">
            <v>Function Expert</v>
          </cell>
          <cell r="L778" t="str">
            <v>F</v>
          </cell>
          <cell r="M778" t="str">
            <v>PART-TIME EMPLOYEE.</v>
          </cell>
          <cell r="N778">
            <v>52</v>
          </cell>
          <cell r="O778" t="str">
            <v>51-60</v>
          </cell>
          <cell r="P778" t="str">
            <v>No</v>
          </cell>
          <cell r="Q778" t="str">
            <v>White British</v>
          </cell>
          <cell r="R778">
            <v>21</v>
          </cell>
          <cell r="S778">
            <v>28129</v>
          </cell>
          <cell r="U778">
            <v>0.6</v>
          </cell>
        </row>
        <row r="779">
          <cell r="A779" t="str">
            <v>C0849</v>
          </cell>
          <cell r="B779" t="str">
            <v>H</v>
          </cell>
          <cell r="C779" t="str">
            <v>Diane</v>
          </cell>
          <cell r="D779" t="str">
            <v>Goodwin</v>
          </cell>
          <cell r="E779" t="str">
            <v>Area Manager</v>
          </cell>
          <cell r="F779" t="str">
            <v>North West</v>
          </cell>
          <cell r="G779" t="str">
            <v>Greater Manchester</v>
          </cell>
          <cell r="H779" t="str">
            <v>dummy</v>
          </cell>
          <cell r="I779" t="str">
            <v>Manchester</v>
          </cell>
          <cell r="J779">
            <v>70626</v>
          </cell>
          <cell r="K779" t="str">
            <v>Team Leader</v>
          </cell>
          <cell r="L779" t="str">
            <v>F</v>
          </cell>
          <cell r="M779" t="str">
            <v>FULL-TIME EMPLOYEE.</v>
          </cell>
          <cell r="N779">
            <v>52</v>
          </cell>
          <cell r="O779" t="str">
            <v>51-60</v>
          </cell>
          <cell r="P779" t="str">
            <v>No</v>
          </cell>
          <cell r="Q779" t="str">
            <v>White British</v>
          </cell>
          <cell r="R779">
            <v>35</v>
          </cell>
          <cell r="S779">
            <v>32909</v>
          </cell>
          <cell r="U779">
            <v>1</v>
          </cell>
        </row>
        <row r="780">
          <cell r="A780" t="str">
            <v>H0220</v>
          </cell>
          <cell r="B780" t="str">
            <v>H</v>
          </cell>
          <cell r="C780" t="str">
            <v>Hazel</v>
          </cell>
          <cell r="D780" t="str">
            <v>Cooper</v>
          </cell>
          <cell r="E780" t="str">
            <v>Investment &amp; Regeneration Mgr</v>
          </cell>
          <cell r="F780" t="str">
            <v>North West</v>
          </cell>
          <cell r="G780" t="str">
            <v>Lancs/Cumbria</v>
          </cell>
          <cell r="H780" t="str">
            <v>Inner Merseyside</v>
          </cell>
          <cell r="I780" t="str">
            <v>Manchester</v>
          </cell>
          <cell r="J780">
            <v>38000</v>
          </cell>
          <cell r="K780" t="str">
            <v>Senior Prof/Tech Ldn</v>
          </cell>
          <cell r="L780" t="str">
            <v>F</v>
          </cell>
          <cell r="M780" t="str">
            <v>FULL-TIME EMPLOYEE.</v>
          </cell>
          <cell r="N780">
            <v>52</v>
          </cell>
          <cell r="O780" t="str">
            <v>51-60</v>
          </cell>
          <cell r="P780" t="str">
            <v>No</v>
          </cell>
          <cell r="Q780" t="str">
            <v>White British</v>
          </cell>
          <cell r="R780">
            <v>35</v>
          </cell>
          <cell r="S780">
            <v>40210</v>
          </cell>
          <cell r="U780">
            <v>1</v>
          </cell>
        </row>
        <row r="781">
          <cell r="A781" t="str">
            <v>U1300</v>
          </cell>
          <cell r="B781" t="str">
            <v>U</v>
          </cell>
          <cell r="C781" t="str">
            <v>Kevin</v>
          </cell>
          <cell r="D781" t="str">
            <v>Tierney</v>
          </cell>
          <cell r="E781" t="str">
            <v>Investment &amp; Regeneration Mgr</v>
          </cell>
          <cell r="F781" t="str">
            <v>North West</v>
          </cell>
          <cell r="G781" t="str">
            <v>Lancs/Cumbria</v>
          </cell>
          <cell r="H781" t="str">
            <v>dummy</v>
          </cell>
          <cell r="I781" t="str">
            <v>Manchester</v>
          </cell>
          <cell r="J781">
            <v>44142</v>
          </cell>
          <cell r="K781" t="str">
            <v>Prof/Tech 3 Upper</v>
          </cell>
          <cell r="L781" t="str">
            <v>M</v>
          </cell>
          <cell r="M781" t="str">
            <v>FULL-TIME EMPLOYEE.</v>
          </cell>
          <cell r="N781">
            <v>52</v>
          </cell>
          <cell r="O781" t="str">
            <v>51-60</v>
          </cell>
          <cell r="P781" t="str">
            <v>No</v>
          </cell>
          <cell r="Q781" t="str">
            <v>White British</v>
          </cell>
          <cell r="R781">
            <v>36</v>
          </cell>
          <cell r="S781">
            <v>37550</v>
          </cell>
          <cell r="U781">
            <v>1</v>
          </cell>
        </row>
        <row r="782">
          <cell r="A782">
            <v>10313</v>
          </cell>
          <cell r="B782" t="str">
            <v>O</v>
          </cell>
          <cell r="C782" t="str">
            <v>Terri</v>
          </cell>
          <cell r="D782" t="str">
            <v>Yuill</v>
          </cell>
          <cell r="E782" t="str">
            <v>Office Manager</v>
          </cell>
          <cell r="F782" t="str">
            <v>Fin &amp; Corp Services</v>
          </cell>
          <cell r="G782" t="str">
            <v>Office Facilities</v>
          </cell>
          <cell r="H782" t="str">
            <v>dummy</v>
          </cell>
          <cell r="I782" t="str">
            <v>Maple House</v>
          </cell>
          <cell r="J782">
            <v>34445</v>
          </cell>
          <cell r="K782" t="str">
            <v>Function Expert</v>
          </cell>
          <cell r="L782" t="str">
            <v>F</v>
          </cell>
          <cell r="M782" t="str">
            <v>FULL-TIME EMPLOYEE.</v>
          </cell>
          <cell r="N782">
            <v>52</v>
          </cell>
          <cell r="O782" t="str">
            <v>51-60</v>
          </cell>
          <cell r="P782" t="str">
            <v>No</v>
          </cell>
          <cell r="Q782" t="str">
            <v>White British</v>
          </cell>
          <cell r="R782">
            <v>35</v>
          </cell>
          <cell r="S782">
            <v>27848</v>
          </cell>
          <cell r="U782">
            <v>1</v>
          </cell>
          <cell r="V782">
            <v>23568</v>
          </cell>
          <cell r="W782">
            <v>37981</v>
          </cell>
        </row>
        <row r="783">
          <cell r="A783">
            <v>11816</v>
          </cell>
          <cell r="B783" t="str">
            <v>O</v>
          </cell>
          <cell r="C783" t="str">
            <v>Pauline</v>
          </cell>
          <cell r="D783" t="str">
            <v>Page</v>
          </cell>
          <cell r="E783" t="str">
            <v>Senior Programme Officer</v>
          </cell>
          <cell r="F783" t="str">
            <v>Programmes</v>
          </cell>
          <cell r="G783" t="str">
            <v>Investment Programmes</v>
          </cell>
          <cell r="H783" t="str">
            <v>dummy</v>
          </cell>
          <cell r="I783" t="str">
            <v>Maple House</v>
          </cell>
          <cell r="J783">
            <v>29877</v>
          </cell>
          <cell r="K783" t="str">
            <v>Function Expert</v>
          </cell>
          <cell r="L783" t="str">
            <v>F</v>
          </cell>
          <cell r="M783" t="str">
            <v>FULL-TIME EMPLOYEE.</v>
          </cell>
          <cell r="N783">
            <v>52</v>
          </cell>
          <cell r="O783" t="str">
            <v>51-60</v>
          </cell>
          <cell r="P783" t="str">
            <v>No</v>
          </cell>
          <cell r="Q783" t="str">
            <v>White British</v>
          </cell>
          <cell r="R783">
            <v>35</v>
          </cell>
          <cell r="S783">
            <v>32398</v>
          </cell>
          <cell r="U783">
            <v>1</v>
          </cell>
          <cell r="V783">
            <v>23568</v>
          </cell>
          <cell r="W783">
            <v>37981</v>
          </cell>
        </row>
        <row r="784">
          <cell r="A784">
            <v>15074</v>
          </cell>
          <cell r="B784" t="str">
            <v>H</v>
          </cell>
          <cell r="C784" t="str">
            <v>Margaret</v>
          </cell>
          <cell r="D784" t="str">
            <v>Allen</v>
          </cell>
          <cell r="E784" t="str">
            <v>Director</v>
          </cell>
          <cell r="F784" t="str">
            <v>Midlands</v>
          </cell>
          <cell r="G784" t="str">
            <v>Directorate Management</v>
          </cell>
          <cell r="H784" t="str">
            <v>dummy</v>
          </cell>
          <cell r="I784" t="str">
            <v>Maple House</v>
          </cell>
          <cell r="J784">
            <v>126706</v>
          </cell>
          <cell r="K784" t="str">
            <v>Not Known</v>
          </cell>
          <cell r="L784" t="str">
            <v>F</v>
          </cell>
          <cell r="M784" t="str">
            <v>FULL-TIME EMPLOYEE.</v>
          </cell>
          <cell r="N784">
            <v>52</v>
          </cell>
          <cell r="O784" t="str">
            <v>51-60</v>
          </cell>
          <cell r="P784" t="str">
            <v>No</v>
          </cell>
          <cell r="Q784" t="str">
            <v>White British</v>
          </cell>
          <cell r="R784">
            <v>35</v>
          </cell>
          <cell r="S784">
            <v>33721</v>
          </cell>
          <cell r="U784">
            <v>1</v>
          </cell>
        </row>
        <row r="785">
          <cell r="A785" t="str">
            <v>U1408</v>
          </cell>
          <cell r="B785" t="str">
            <v>B</v>
          </cell>
          <cell r="C785" t="str">
            <v>Andrew</v>
          </cell>
          <cell r="D785" t="str">
            <v>Peck</v>
          </cell>
          <cell r="E785" t="str">
            <v>BOARD MEMBER</v>
          </cell>
          <cell r="F785" t="str">
            <v>East Eng &amp; MK</v>
          </cell>
          <cell r="G785" t="str">
            <v>MK Partnership</v>
          </cell>
          <cell r="H785" t="str">
            <v>dummy</v>
          </cell>
          <cell r="I785" t="str">
            <v>Milton Keynes</v>
          </cell>
          <cell r="J785">
            <v>7813</v>
          </cell>
          <cell r="K785" t="str">
            <v>Board Member</v>
          </cell>
          <cell r="L785" t="str">
            <v>M</v>
          </cell>
          <cell r="M785" t="str">
            <v>Fixed Term Part Time</v>
          </cell>
          <cell r="N785">
            <v>52</v>
          </cell>
          <cell r="O785" t="str">
            <v>51-60</v>
          </cell>
          <cell r="R785">
            <v>15</v>
          </cell>
          <cell r="S785">
            <v>38152</v>
          </cell>
          <cell r="U785">
            <v>1</v>
          </cell>
        </row>
        <row r="786">
          <cell r="A786" t="str">
            <v>U1410</v>
          </cell>
          <cell r="B786" t="str">
            <v>U</v>
          </cell>
          <cell r="C786" t="str">
            <v>Sandra</v>
          </cell>
          <cell r="D786" t="str">
            <v>Allez</v>
          </cell>
          <cell r="E786" t="str">
            <v>Enquiries Officer</v>
          </cell>
          <cell r="F786" t="str">
            <v>Fin &amp; Corp Services</v>
          </cell>
          <cell r="G786" t="str">
            <v>Legal Services</v>
          </cell>
          <cell r="H786" t="str">
            <v>dummy</v>
          </cell>
          <cell r="I786" t="str">
            <v>Milton Keynes</v>
          </cell>
          <cell r="J786">
            <v>20385</v>
          </cell>
          <cell r="K786" t="str">
            <v>Admin 2 Upper</v>
          </cell>
          <cell r="L786" t="str">
            <v>F</v>
          </cell>
          <cell r="M786" t="str">
            <v>FULL-TIME EMPLOYEE.</v>
          </cell>
          <cell r="N786">
            <v>52</v>
          </cell>
          <cell r="O786" t="str">
            <v>51-60</v>
          </cell>
          <cell r="P786" t="str">
            <v>No</v>
          </cell>
          <cell r="Q786" t="str">
            <v>White British</v>
          </cell>
          <cell r="R786">
            <v>36</v>
          </cell>
          <cell r="S786">
            <v>38169</v>
          </cell>
          <cell r="U786">
            <v>1</v>
          </cell>
        </row>
        <row r="787">
          <cell r="A787" t="str">
            <v>U1459</v>
          </cell>
          <cell r="B787" t="str">
            <v>U</v>
          </cell>
          <cell r="C787" t="str">
            <v>Cheryl</v>
          </cell>
          <cell r="D787" t="str">
            <v>Gibbs</v>
          </cell>
          <cell r="E787" t="str">
            <v>Finance Officer</v>
          </cell>
          <cell r="F787" t="str">
            <v>Programmes</v>
          </cell>
          <cell r="G787" t="str">
            <v>MKP Str'gy, Prog &amp; Perf</v>
          </cell>
          <cell r="H787" t="str">
            <v>dummy</v>
          </cell>
          <cell r="I787" t="str">
            <v>Milton Keynes</v>
          </cell>
          <cell r="J787">
            <v>20922</v>
          </cell>
          <cell r="K787" t="str">
            <v>Admin 2 Upper</v>
          </cell>
          <cell r="L787" t="str">
            <v>F</v>
          </cell>
          <cell r="M787" t="str">
            <v>FULL-TIME EMPLOYEE.</v>
          </cell>
          <cell r="N787">
            <v>52</v>
          </cell>
          <cell r="O787" t="str">
            <v>51-60</v>
          </cell>
          <cell r="P787" t="str">
            <v>No</v>
          </cell>
          <cell r="Q787" t="str">
            <v>White British</v>
          </cell>
          <cell r="R787">
            <v>36</v>
          </cell>
          <cell r="S787">
            <v>38271</v>
          </cell>
          <cell r="U787">
            <v>1</v>
          </cell>
          <cell r="V787">
            <v>19162</v>
          </cell>
          <cell r="W787">
            <v>23196</v>
          </cell>
        </row>
        <row r="788">
          <cell r="A788" t="str">
            <v>U1379</v>
          </cell>
          <cell r="B788" t="str">
            <v>H</v>
          </cell>
          <cell r="C788" t="str">
            <v>Graham</v>
          </cell>
          <cell r="D788" t="str">
            <v>Dobbs</v>
          </cell>
          <cell r="E788" t="str">
            <v>Head of Area</v>
          </cell>
          <cell r="F788" t="str">
            <v>Midlands</v>
          </cell>
          <cell r="G788" t="str">
            <v>North</v>
          </cell>
          <cell r="H788" t="str">
            <v>dummy</v>
          </cell>
          <cell r="I788" t="str">
            <v>Nottingham</v>
          </cell>
          <cell r="J788">
            <v>72308</v>
          </cell>
          <cell r="K788" t="str">
            <v>Head of Area</v>
          </cell>
          <cell r="L788" t="str">
            <v>M</v>
          </cell>
          <cell r="M788" t="str">
            <v>FULL-TIME EMPLOYEE.</v>
          </cell>
          <cell r="N788">
            <v>52</v>
          </cell>
          <cell r="O788" t="str">
            <v>51-60</v>
          </cell>
          <cell r="P788" t="str">
            <v>No</v>
          </cell>
          <cell r="Q788" t="str">
            <v>White British</v>
          </cell>
          <cell r="R788">
            <v>35</v>
          </cell>
          <cell r="S788">
            <v>38110</v>
          </cell>
          <cell r="U788">
            <v>1</v>
          </cell>
        </row>
        <row r="789">
          <cell r="A789" t="str">
            <v>U1451</v>
          </cell>
          <cell r="B789" t="str">
            <v>H</v>
          </cell>
          <cell r="C789" t="str">
            <v>Mark</v>
          </cell>
          <cell r="D789" t="str">
            <v>Banister</v>
          </cell>
          <cell r="E789" t="str">
            <v>Area Manager</v>
          </cell>
          <cell r="F789" t="str">
            <v>Midlands</v>
          </cell>
          <cell r="G789" t="str">
            <v>North</v>
          </cell>
          <cell r="H789" t="str">
            <v>Nott/Lincoln/Coastal</v>
          </cell>
          <cell r="I789" t="str">
            <v>Nottingham</v>
          </cell>
          <cell r="J789">
            <v>54750</v>
          </cell>
          <cell r="K789" t="str">
            <v>Team Leader</v>
          </cell>
          <cell r="L789" t="str">
            <v>M</v>
          </cell>
          <cell r="M789" t="str">
            <v>FULL-TIME EMPLOYEE.</v>
          </cell>
          <cell r="N789">
            <v>52</v>
          </cell>
          <cell r="O789" t="str">
            <v>51-60</v>
          </cell>
          <cell r="P789" t="str">
            <v>No</v>
          </cell>
          <cell r="Q789" t="str">
            <v>White British</v>
          </cell>
          <cell r="R789">
            <v>35</v>
          </cell>
          <cell r="S789">
            <v>38264</v>
          </cell>
          <cell r="U789">
            <v>1</v>
          </cell>
        </row>
        <row r="790">
          <cell r="A790">
            <v>17679</v>
          </cell>
          <cell r="B790" t="str">
            <v>O</v>
          </cell>
          <cell r="C790" t="str">
            <v>Joe</v>
          </cell>
          <cell r="D790" t="str">
            <v>Gonzalez</v>
          </cell>
          <cell r="E790" t="str">
            <v>Senior Programme Co-ordinator</v>
          </cell>
          <cell r="F790" t="str">
            <v>London</v>
          </cell>
          <cell r="G790" t="str">
            <v>Strategy Prog &amp; Perf</v>
          </cell>
          <cell r="H790" t="str">
            <v>dummy</v>
          </cell>
          <cell r="I790" t="str">
            <v>Palestra</v>
          </cell>
          <cell r="J790">
            <v>37747</v>
          </cell>
          <cell r="K790" t="str">
            <v>Function Expert</v>
          </cell>
          <cell r="L790" t="str">
            <v>M</v>
          </cell>
          <cell r="M790" t="str">
            <v>FULL-TIME EMPLOYEE.</v>
          </cell>
          <cell r="N790">
            <v>52</v>
          </cell>
          <cell r="O790" t="str">
            <v>51-60</v>
          </cell>
          <cell r="P790" t="str">
            <v>No</v>
          </cell>
          <cell r="Q790" t="str">
            <v>Other White Background</v>
          </cell>
          <cell r="R790">
            <v>35</v>
          </cell>
          <cell r="S790">
            <v>36759</v>
          </cell>
          <cell r="U790">
            <v>1</v>
          </cell>
        </row>
        <row r="791">
          <cell r="A791" t="str">
            <v>H0208</v>
          </cell>
          <cell r="B791" t="str">
            <v>H</v>
          </cell>
          <cell r="C791" t="str">
            <v>Paul</v>
          </cell>
          <cell r="D791" t="str">
            <v>Shorten</v>
          </cell>
          <cell r="E791" t="str">
            <v>Investment &amp; Regeneration Mgr</v>
          </cell>
          <cell r="F791" t="str">
            <v>East &amp; South East</v>
          </cell>
          <cell r="G791" t="str">
            <v>Central</v>
          </cell>
          <cell r="H791" t="str">
            <v>dummy</v>
          </cell>
          <cell r="I791" t="str">
            <v>Reading</v>
          </cell>
          <cell r="J791">
            <v>35000</v>
          </cell>
          <cell r="K791" t="str">
            <v>Senior Prof/Tech Ldn</v>
          </cell>
          <cell r="L791" t="str">
            <v>M</v>
          </cell>
          <cell r="M791" t="str">
            <v>FULL-TIME EMPLOYEE.</v>
          </cell>
          <cell r="N791">
            <v>52</v>
          </cell>
          <cell r="O791" t="str">
            <v>51-60</v>
          </cell>
          <cell r="P791" t="str">
            <v>No</v>
          </cell>
          <cell r="Q791" t="str">
            <v>White British</v>
          </cell>
          <cell r="R791">
            <v>35</v>
          </cell>
          <cell r="S791">
            <v>40203</v>
          </cell>
          <cell r="U791">
            <v>1</v>
          </cell>
        </row>
        <row r="792">
          <cell r="A792" t="str">
            <v>C0054</v>
          </cell>
          <cell r="B792" t="str">
            <v>C</v>
          </cell>
          <cell r="C792" t="str">
            <v>Stuart</v>
          </cell>
          <cell r="D792" t="str">
            <v>Lyons</v>
          </cell>
          <cell r="E792" t="str">
            <v>Sales Surveyor</v>
          </cell>
          <cell r="F792" t="str">
            <v>Programmes</v>
          </cell>
          <cell r="G792" t="str">
            <v>Asset Management</v>
          </cell>
          <cell r="H792" t="str">
            <v>dummy</v>
          </cell>
          <cell r="I792" t="str">
            <v>Warrington</v>
          </cell>
          <cell r="J792">
            <v>44142</v>
          </cell>
          <cell r="K792" t="str">
            <v>Prof/Tech 3 Upper</v>
          </cell>
          <cell r="L792" t="str">
            <v>M</v>
          </cell>
          <cell r="M792" t="str">
            <v>FULL-TIME EMPLOYEE.</v>
          </cell>
          <cell r="N792">
            <v>52</v>
          </cell>
          <cell r="O792" t="str">
            <v>51-60</v>
          </cell>
          <cell r="P792" t="str">
            <v>No</v>
          </cell>
          <cell r="Q792" t="str">
            <v>White British</v>
          </cell>
          <cell r="R792">
            <v>36</v>
          </cell>
          <cell r="S792">
            <v>34029</v>
          </cell>
          <cell r="U792">
            <v>1</v>
          </cell>
        </row>
        <row r="793">
          <cell r="A793" t="str">
            <v>U1254</v>
          </cell>
          <cell r="B793" t="str">
            <v>H</v>
          </cell>
          <cell r="C793" t="str">
            <v>Lynn</v>
          </cell>
          <cell r="D793" t="str">
            <v>Stearn</v>
          </cell>
          <cell r="E793" t="str">
            <v>Secretary</v>
          </cell>
          <cell r="F793" t="str">
            <v>Programmes</v>
          </cell>
          <cell r="G793" t="str">
            <v>Asset Management</v>
          </cell>
          <cell r="H793" t="str">
            <v>dummy</v>
          </cell>
          <cell r="I793" t="str">
            <v>Warrington</v>
          </cell>
          <cell r="J793">
            <v>23386</v>
          </cell>
          <cell r="K793" t="str">
            <v>Key Support 1</v>
          </cell>
          <cell r="L793" t="str">
            <v>F</v>
          </cell>
          <cell r="M793" t="str">
            <v>FULL-TIME EMPLOYEE.</v>
          </cell>
          <cell r="N793">
            <v>52</v>
          </cell>
          <cell r="O793" t="str">
            <v>51-60</v>
          </cell>
          <cell r="P793" t="str">
            <v>No</v>
          </cell>
          <cell r="Q793" t="str">
            <v>White British</v>
          </cell>
          <cell r="R793">
            <v>35</v>
          </cell>
          <cell r="S793">
            <v>37284</v>
          </cell>
          <cell r="U793">
            <v>1</v>
          </cell>
        </row>
        <row r="794">
          <cell r="A794" t="str">
            <v>U1495</v>
          </cell>
          <cell r="B794" t="str">
            <v>U</v>
          </cell>
          <cell r="C794" t="str">
            <v>Nick</v>
          </cell>
          <cell r="D794" t="str">
            <v>Jackson</v>
          </cell>
          <cell r="E794" t="str">
            <v>Business Support Manager</v>
          </cell>
          <cell r="F794" t="str">
            <v>Programmes</v>
          </cell>
          <cell r="G794" t="str">
            <v>Directorate Management</v>
          </cell>
          <cell r="H794" t="str">
            <v>dummy</v>
          </cell>
          <cell r="I794" t="str">
            <v>Warrington</v>
          </cell>
          <cell r="J794">
            <v>66230</v>
          </cell>
          <cell r="K794" t="str">
            <v>Management 3 Upper</v>
          </cell>
          <cell r="L794" t="str">
            <v>M</v>
          </cell>
          <cell r="M794" t="str">
            <v>FULL-TIME EMPLOYEE.</v>
          </cell>
          <cell r="N794">
            <v>52</v>
          </cell>
          <cell r="O794" t="str">
            <v>51-60</v>
          </cell>
          <cell r="P794" t="str">
            <v>No</v>
          </cell>
          <cell r="Q794" t="str">
            <v>White British</v>
          </cell>
          <cell r="R794">
            <v>36</v>
          </cell>
          <cell r="S794">
            <v>38353</v>
          </cell>
          <cell r="U794">
            <v>1</v>
          </cell>
        </row>
        <row r="795">
          <cell r="A795" t="str">
            <v>U1750</v>
          </cell>
          <cell r="B795" t="str">
            <v>U</v>
          </cell>
          <cell r="C795" t="str">
            <v>Lynne</v>
          </cell>
          <cell r="D795" t="str">
            <v>Savage</v>
          </cell>
          <cell r="E795" t="str">
            <v>Administrator</v>
          </cell>
          <cell r="F795" t="str">
            <v>Programmes</v>
          </cell>
          <cell r="G795" t="str">
            <v>Programmes</v>
          </cell>
          <cell r="H795" t="str">
            <v>SPSL, URCS, Growth</v>
          </cell>
          <cell r="I795" t="str">
            <v>Warrington</v>
          </cell>
          <cell r="J795">
            <v>20084</v>
          </cell>
          <cell r="K795" t="str">
            <v>Admin 2 Upper</v>
          </cell>
          <cell r="L795" t="str">
            <v>F</v>
          </cell>
          <cell r="M795" t="str">
            <v>FULL-TIME EMPLOYEE.</v>
          </cell>
          <cell r="N795">
            <v>52</v>
          </cell>
          <cell r="O795" t="str">
            <v>51-60</v>
          </cell>
          <cell r="P795" t="str">
            <v>No</v>
          </cell>
          <cell r="Q795" t="str">
            <v>White British</v>
          </cell>
          <cell r="R795">
            <v>36</v>
          </cell>
          <cell r="S795">
            <v>39426</v>
          </cell>
          <cell r="U795">
            <v>1</v>
          </cell>
        </row>
        <row r="796">
          <cell r="A796">
            <v>11921</v>
          </cell>
          <cell r="B796" t="str">
            <v>H</v>
          </cell>
          <cell r="C796" t="str">
            <v>Rob</v>
          </cell>
          <cell r="D796" t="str">
            <v>Kilby</v>
          </cell>
          <cell r="E796" t="str">
            <v>Investment &amp; Regeneration Mgr</v>
          </cell>
          <cell r="F796" t="str">
            <v>Midlands</v>
          </cell>
          <cell r="G796" t="str">
            <v>Central</v>
          </cell>
          <cell r="H796" t="str">
            <v>dummy</v>
          </cell>
          <cell r="I796" t="str">
            <v>Birmingham</v>
          </cell>
          <cell r="J796">
            <v>50329</v>
          </cell>
          <cell r="K796" t="str">
            <v>Manager/Specialist</v>
          </cell>
          <cell r="L796" t="str">
            <v>M</v>
          </cell>
          <cell r="M796" t="str">
            <v>FULL-TIME EMPLOYEE.</v>
          </cell>
          <cell r="N796">
            <v>53</v>
          </cell>
          <cell r="O796" t="str">
            <v>51-60</v>
          </cell>
          <cell r="P796" t="str">
            <v>No</v>
          </cell>
          <cell r="Q796" t="str">
            <v>White British</v>
          </cell>
          <cell r="R796">
            <v>35</v>
          </cell>
          <cell r="S796">
            <v>32566</v>
          </cell>
          <cell r="U796">
            <v>1</v>
          </cell>
        </row>
        <row r="797">
          <cell r="A797" t="str">
            <v>H0213</v>
          </cell>
          <cell r="B797" t="str">
            <v>H</v>
          </cell>
          <cell r="C797" t="str">
            <v>Len</v>
          </cell>
          <cell r="D797" t="str">
            <v>Shimmon</v>
          </cell>
          <cell r="E797" t="str">
            <v>Finance Officer</v>
          </cell>
          <cell r="F797" t="str">
            <v>South West</v>
          </cell>
          <cell r="G797" t="str">
            <v>Strategy Prog &amp; Perf</v>
          </cell>
          <cell r="H797" t="str">
            <v>dummy</v>
          </cell>
          <cell r="I797" t="str">
            <v>Bristol</v>
          </cell>
          <cell r="J797">
            <v>20250</v>
          </cell>
          <cell r="K797" t="str">
            <v>Key Support 1</v>
          </cell>
          <cell r="L797" t="str">
            <v>M</v>
          </cell>
          <cell r="M797" t="str">
            <v>FULL-TIME EMPLOYEE.</v>
          </cell>
          <cell r="N797">
            <v>53</v>
          </cell>
          <cell r="O797" t="str">
            <v>51-60</v>
          </cell>
          <cell r="P797" t="str">
            <v>No</v>
          </cell>
          <cell r="Q797" t="str">
            <v>White British</v>
          </cell>
          <cell r="R797">
            <v>35</v>
          </cell>
          <cell r="S797">
            <v>40203</v>
          </cell>
          <cell r="U797">
            <v>1</v>
          </cell>
        </row>
        <row r="798">
          <cell r="A798" t="str">
            <v>U1660</v>
          </cell>
          <cell r="B798" t="str">
            <v>H</v>
          </cell>
          <cell r="C798" t="str">
            <v>Ian</v>
          </cell>
          <cell r="D798" t="str">
            <v>White</v>
          </cell>
          <cell r="E798" t="str">
            <v>Regional Co-ordinator</v>
          </cell>
          <cell r="F798" t="str">
            <v>Programmes</v>
          </cell>
          <cell r="G798" t="str">
            <v>ATLAS</v>
          </cell>
          <cell r="H798" t="str">
            <v>dummy</v>
          </cell>
          <cell r="I798" t="str">
            <v>Bristol</v>
          </cell>
          <cell r="J798">
            <v>57205</v>
          </cell>
          <cell r="K798" t="str">
            <v>Team Leader</v>
          </cell>
          <cell r="L798" t="str">
            <v>M</v>
          </cell>
          <cell r="M798" t="str">
            <v>FULL-TIME EMPLOYEE.</v>
          </cell>
          <cell r="N798">
            <v>53</v>
          </cell>
          <cell r="O798" t="str">
            <v>51-60</v>
          </cell>
          <cell r="P798" t="str">
            <v>No</v>
          </cell>
          <cell r="Q798" t="str">
            <v>Black Caribbean</v>
          </cell>
          <cell r="R798">
            <v>35</v>
          </cell>
          <cell r="S798">
            <v>38964</v>
          </cell>
          <cell r="U798">
            <v>1</v>
          </cell>
          <cell r="V798">
            <v>50750</v>
          </cell>
          <cell r="W798">
            <v>71050</v>
          </cell>
        </row>
        <row r="799">
          <cell r="A799">
            <v>21048</v>
          </cell>
          <cell r="B799" t="str">
            <v>H</v>
          </cell>
          <cell r="C799" t="str">
            <v>Nhi</v>
          </cell>
          <cell r="D799" t="str">
            <v>Huynh-Ma</v>
          </cell>
          <cell r="E799" t="str">
            <v>Investment &amp; Regeneration Mgr</v>
          </cell>
          <cell r="F799" t="str">
            <v>East &amp; South East</v>
          </cell>
          <cell r="G799" t="str">
            <v>East</v>
          </cell>
          <cell r="H799" t="str">
            <v>dummy</v>
          </cell>
          <cell r="I799" t="str">
            <v>Cambridge</v>
          </cell>
          <cell r="J799">
            <v>42510</v>
          </cell>
          <cell r="K799" t="str">
            <v>Senior Prof/Tech</v>
          </cell>
          <cell r="L799" t="str">
            <v>F</v>
          </cell>
          <cell r="M799" t="str">
            <v>FULL-TIME EMPLOYEE.</v>
          </cell>
          <cell r="N799">
            <v>53</v>
          </cell>
          <cell r="O799" t="str">
            <v>51-60</v>
          </cell>
          <cell r="P799" t="str">
            <v>No</v>
          </cell>
          <cell r="Q799" t="str">
            <v>Chinese</v>
          </cell>
          <cell r="R799">
            <v>35</v>
          </cell>
          <cell r="S799">
            <v>37956</v>
          </cell>
          <cell r="U799">
            <v>1</v>
          </cell>
        </row>
        <row r="800">
          <cell r="A800">
            <v>27302</v>
          </cell>
          <cell r="B800" t="str">
            <v>O</v>
          </cell>
          <cell r="C800" t="str">
            <v>Una</v>
          </cell>
          <cell r="D800" t="str">
            <v>D'Souza</v>
          </cell>
          <cell r="E800" t="str">
            <v>Investment &amp; Regeneration Off</v>
          </cell>
          <cell r="F800" t="str">
            <v>East &amp; South East</v>
          </cell>
          <cell r="G800" t="str">
            <v>West</v>
          </cell>
          <cell r="H800" t="str">
            <v>dummy</v>
          </cell>
          <cell r="I800" t="str">
            <v>Cambridge</v>
          </cell>
          <cell r="J800">
            <v>26358</v>
          </cell>
          <cell r="K800" t="str">
            <v>Function Expert</v>
          </cell>
          <cell r="L800" t="str">
            <v>F</v>
          </cell>
          <cell r="M800" t="str">
            <v>FULL-TIME EMPLOYEE.</v>
          </cell>
          <cell r="N800">
            <v>53</v>
          </cell>
          <cell r="O800" t="str">
            <v>51-60</v>
          </cell>
          <cell r="P800" t="str">
            <v>Yes</v>
          </cell>
          <cell r="Q800" t="str">
            <v>Asian Indian</v>
          </cell>
          <cell r="R800">
            <v>35</v>
          </cell>
          <cell r="S800">
            <v>39114</v>
          </cell>
          <cell r="U800">
            <v>1</v>
          </cell>
        </row>
        <row r="801">
          <cell r="A801" t="str">
            <v>C0880</v>
          </cell>
          <cell r="B801" t="str">
            <v>C</v>
          </cell>
          <cell r="C801" t="str">
            <v>Mark</v>
          </cell>
          <cell r="D801" t="str">
            <v>Davies</v>
          </cell>
          <cell r="E801" t="str">
            <v>Investment &amp; Regeneration Mgr</v>
          </cell>
          <cell r="F801" t="str">
            <v>Midlands</v>
          </cell>
          <cell r="G801" t="str">
            <v>South</v>
          </cell>
          <cell r="H801" t="str">
            <v>West &amp; Nth N'hants</v>
          </cell>
          <cell r="I801" t="str">
            <v>Corby</v>
          </cell>
          <cell r="J801">
            <v>46451</v>
          </cell>
          <cell r="K801" t="str">
            <v>Prof/Tech 3 Upper</v>
          </cell>
          <cell r="L801" t="str">
            <v>M</v>
          </cell>
          <cell r="M801" t="str">
            <v>FULL-TIME EMPLOYEE.</v>
          </cell>
          <cell r="N801">
            <v>53</v>
          </cell>
          <cell r="O801" t="str">
            <v>51-60</v>
          </cell>
          <cell r="P801" t="str">
            <v>No</v>
          </cell>
          <cell r="Q801" t="str">
            <v>White British</v>
          </cell>
          <cell r="R801">
            <v>36</v>
          </cell>
          <cell r="S801">
            <v>34309</v>
          </cell>
          <cell r="U801">
            <v>1</v>
          </cell>
        </row>
        <row r="802">
          <cell r="A802" t="str">
            <v>U1485</v>
          </cell>
          <cell r="B802" t="str">
            <v>H</v>
          </cell>
          <cell r="C802" t="str">
            <v>Mark</v>
          </cell>
          <cell r="D802" t="str">
            <v>Pople</v>
          </cell>
          <cell r="E802" t="str">
            <v>Investment &amp; Regeneration Mgr</v>
          </cell>
          <cell r="F802" t="str">
            <v>Midlands</v>
          </cell>
          <cell r="G802" t="str">
            <v>South</v>
          </cell>
          <cell r="H802" t="str">
            <v>Leics/Peterboro Partial</v>
          </cell>
          <cell r="I802" t="str">
            <v>Corby</v>
          </cell>
          <cell r="J802">
            <v>46000</v>
          </cell>
          <cell r="K802" t="str">
            <v>Senior Prof/Tech</v>
          </cell>
          <cell r="L802" t="str">
            <v>M</v>
          </cell>
          <cell r="M802" t="str">
            <v>FULL-TIME EMPLOYEE.</v>
          </cell>
          <cell r="N802">
            <v>53</v>
          </cell>
          <cell r="O802" t="str">
            <v>51-60</v>
          </cell>
          <cell r="P802" t="str">
            <v>No</v>
          </cell>
          <cell r="Q802" t="str">
            <v>White British</v>
          </cell>
          <cell r="R802">
            <v>35</v>
          </cell>
          <cell r="S802">
            <v>38320</v>
          </cell>
          <cell r="U802">
            <v>1</v>
          </cell>
          <cell r="V802">
            <v>30450</v>
          </cell>
          <cell r="W802">
            <v>50750</v>
          </cell>
        </row>
        <row r="803">
          <cell r="A803">
            <v>16149</v>
          </cell>
          <cell r="B803" t="str">
            <v>O</v>
          </cell>
          <cell r="C803" t="str">
            <v>Asad</v>
          </cell>
          <cell r="D803" t="str">
            <v>Butt</v>
          </cell>
          <cell r="E803" t="str">
            <v>Investment Manager</v>
          </cell>
          <cell r="F803" t="str">
            <v>South West</v>
          </cell>
          <cell r="G803" t="str">
            <v>Investment</v>
          </cell>
          <cell r="H803" t="str">
            <v>dummy</v>
          </cell>
          <cell r="I803" t="str">
            <v>Exeter</v>
          </cell>
          <cell r="J803">
            <v>47103</v>
          </cell>
          <cell r="K803" t="str">
            <v>Manager/Specialist</v>
          </cell>
          <cell r="L803" t="str">
            <v>M</v>
          </cell>
          <cell r="M803" t="str">
            <v>FULL-TIME EMPLOYEE.</v>
          </cell>
          <cell r="N803">
            <v>53</v>
          </cell>
          <cell r="O803" t="str">
            <v>51-60</v>
          </cell>
          <cell r="P803" t="str">
            <v>No</v>
          </cell>
          <cell r="Q803" t="str">
            <v>Asian Pakistani</v>
          </cell>
          <cell r="R803">
            <v>35</v>
          </cell>
          <cell r="S803">
            <v>34064</v>
          </cell>
          <cell r="U803">
            <v>1</v>
          </cell>
        </row>
        <row r="804">
          <cell r="A804">
            <v>28286</v>
          </cell>
          <cell r="B804" t="str">
            <v>H</v>
          </cell>
          <cell r="C804" t="str">
            <v>Neil</v>
          </cell>
          <cell r="D804" t="str">
            <v>Cawson</v>
          </cell>
          <cell r="E804" t="str">
            <v>Investment &amp; Regeneration Mgr</v>
          </cell>
          <cell r="F804" t="str">
            <v>North East &amp; Yorkshire</v>
          </cell>
          <cell r="G804" t="str">
            <v>South</v>
          </cell>
          <cell r="H804" t="str">
            <v>dummy</v>
          </cell>
          <cell r="I804" t="str">
            <v>Gateshead</v>
          </cell>
          <cell r="J804">
            <v>41652</v>
          </cell>
          <cell r="K804" t="str">
            <v>Senior Prof/Tech</v>
          </cell>
          <cell r="L804" t="str">
            <v>M</v>
          </cell>
          <cell r="M804" t="str">
            <v>FULL-TIME EMPLOYEE.</v>
          </cell>
          <cell r="N804">
            <v>53</v>
          </cell>
          <cell r="O804" t="str">
            <v>51-60</v>
          </cell>
          <cell r="P804" t="str">
            <v>No</v>
          </cell>
          <cell r="Q804" t="str">
            <v>White British</v>
          </cell>
          <cell r="R804">
            <v>35</v>
          </cell>
          <cell r="S804">
            <v>39587</v>
          </cell>
          <cell r="U804">
            <v>1</v>
          </cell>
        </row>
        <row r="805">
          <cell r="A805" t="str">
            <v>U0069</v>
          </cell>
          <cell r="B805" t="str">
            <v>H</v>
          </cell>
          <cell r="C805" t="str">
            <v>Barbara</v>
          </cell>
          <cell r="D805" t="str">
            <v>Craig</v>
          </cell>
          <cell r="E805" t="str">
            <v>Auditor</v>
          </cell>
          <cell r="F805" t="str">
            <v>Fin &amp; Corp Services</v>
          </cell>
          <cell r="G805" t="str">
            <v>Corporate Assurance</v>
          </cell>
          <cell r="H805" t="str">
            <v>dummy</v>
          </cell>
          <cell r="I805" t="str">
            <v>Gateshead</v>
          </cell>
          <cell r="J805">
            <v>41965</v>
          </cell>
          <cell r="K805" t="str">
            <v>Prof/Tech</v>
          </cell>
          <cell r="L805" t="str">
            <v>F</v>
          </cell>
          <cell r="M805" t="str">
            <v>FULL-TIME EMPLOYEE.</v>
          </cell>
          <cell r="N805">
            <v>53</v>
          </cell>
          <cell r="O805" t="str">
            <v>51-60</v>
          </cell>
          <cell r="P805" t="str">
            <v>No</v>
          </cell>
          <cell r="Q805" t="str">
            <v>White British</v>
          </cell>
          <cell r="R805">
            <v>35</v>
          </cell>
          <cell r="S805">
            <v>35254</v>
          </cell>
          <cell r="U805">
            <v>1</v>
          </cell>
        </row>
        <row r="806">
          <cell r="A806" t="str">
            <v>U0100</v>
          </cell>
          <cell r="B806" t="str">
            <v>U</v>
          </cell>
          <cell r="C806" t="str">
            <v>Gill</v>
          </cell>
          <cell r="D806" t="str">
            <v>Reid</v>
          </cell>
          <cell r="E806" t="str">
            <v>Senior Finance Officer</v>
          </cell>
          <cell r="F806" t="str">
            <v>Fin &amp; Corp Services</v>
          </cell>
          <cell r="G806" t="str">
            <v>Finance</v>
          </cell>
          <cell r="H806" t="str">
            <v>Systems &amp; Support Servs</v>
          </cell>
          <cell r="I806" t="str">
            <v>Gateshead</v>
          </cell>
          <cell r="J806">
            <v>14127</v>
          </cell>
          <cell r="K806" t="str">
            <v>Admin 2 Upper</v>
          </cell>
          <cell r="L806" t="str">
            <v>F</v>
          </cell>
          <cell r="M806" t="str">
            <v>PART-TIME EMPLOYEE.</v>
          </cell>
          <cell r="N806">
            <v>53</v>
          </cell>
          <cell r="O806" t="str">
            <v>51-60</v>
          </cell>
          <cell r="P806" t="str">
            <v>No</v>
          </cell>
          <cell r="Q806" t="str">
            <v>White British</v>
          </cell>
          <cell r="R806">
            <v>21.6</v>
          </cell>
          <cell r="S806">
            <v>35198</v>
          </cell>
          <cell r="U806">
            <v>0.6</v>
          </cell>
        </row>
        <row r="807">
          <cell r="A807" t="str">
            <v>U1222</v>
          </cell>
          <cell r="B807" t="str">
            <v>H</v>
          </cell>
          <cell r="C807" t="str">
            <v>Denise</v>
          </cell>
          <cell r="D807" t="str">
            <v>Wright</v>
          </cell>
          <cell r="E807" t="str">
            <v>Investment &amp; Regeneration Mgr</v>
          </cell>
          <cell r="F807" t="str">
            <v>North East &amp; Yorkshire</v>
          </cell>
          <cell r="G807" t="str">
            <v>North</v>
          </cell>
          <cell r="H807" t="str">
            <v>dummy</v>
          </cell>
          <cell r="I807" t="str">
            <v>Gateshead</v>
          </cell>
          <cell r="J807">
            <v>38092</v>
          </cell>
          <cell r="K807" t="str">
            <v>Senior Prof/Tech</v>
          </cell>
          <cell r="L807" t="str">
            <v>F</v>
          </cell>
          <cell r="M807" t="str">
            <v>FULL-TIME EMPLOYEE.</v>
          </cell>
          <cell r="N807">
            <v>53</v>
          </cell>
          <cell r="O807" t="str">
            <v>51-60</v>
          </cell>
          <cell r="P807" t="str">
            <v>No</v>
          </cell>
          <cell r="Q807" t="str">
            <v>White British</v>
          </cell>
          <cell r="R807">
            <v>35</v>
          </cell>
          <cell r="S807">
            <v>37137</v>
          </cell>
          <cell r="U807">
            <v>1</v>
          </cell>
        </row>
        <row r="808">
          <cell r="A808" t="str">
            <v>U1640</v>
          </cell>
          <cell r="B808" t="str">
            <v>H</v>
          </cell>
          <cell r="C808" t="str">
            <v>Denise</v>
          </cell>
          <cell r="D808" t="str">
            <v>Mack</v>
          </cell>
          <cell r="E808" t="str">
            <v>Senior Finance Officer</v>
          </cell>
          <cell r="F808" t="str">
            <v>Fin &amp; Corp Services</v>
          </cell>
          <cell r="G808" t="str">
            <v>Finance</v>
          </cell>
          <cell r="H808" t="str">
            <v>Systems &amp; Support Servs</v>
          </cell>
          <cell r="I808" t="str">
            <v>Gateshead</v>
          </cell>
          <cell r="J808">
            <v>20670</v>
          </cell>
          <cell r="K808" t="str">
            <v>Key Supt 2/Prof Trainees</v>
          </cell>
          <cell r="L808" t="str">
            <v>F</v>
          </cell>
          <cell r="M808" t="str">
            <v>FULL-TIME EMPLOYEE.</v>
          </cell>
          <cell r="N808">
            <v>53</v>
          </cell>
          <cell r="O808" t="str">
            <v>51-60</v>
          </cell>
          <cell r="P808" t="str">
            <v>No</v>
          </cell>
          <cell r="Q808" t="str">
            <v>White British</v>
          </cell>
          <cell r="R808">
            <v>35</v>
          </cell>
          <cell r="S808">
            <v>38869</v>
          </cell>
          <cell r="U808">
            <v>1</v>
          </cell>
        </row>
        <row r="809">
          <cell r="A809" t="str">
            <v>U1809</v>
          </cell>
          <cell r="B809" t="str">
            <v>H</v>
          </cell>
          <cell r="C809" t="str">
            <v>Janette</v>
          </cell>
          <cell r="D809" t="str">
            <v>Maddison</v>
          </cell>
          <cell r="E809" t="str">
            <v>Facilities Assistant</v>
          </cell>
          <cell r="F809" t="str">
            <v>Fin &amp; Corp Services</v>
          </cell>
          <cell r="G809" t="str">
            <v>Office Facilities</v>
          </cell>
          <cell r="H809" t="str">
            <v>Office Facilities</v>
          </cell>
          <cell r="I809" t="str">
            <v>Gateshead</v>
          </cell>
          <cell r="J809">
            <v>15983</v>
          </cell>
          <cell r="K809" t="str">
            <v>Key Support 1</v>
          </cell>
          <cell r="L809" t="str">
            <v>F</v>
          </cell>
          <cell r="M809" t="str">
            <v>FULL-TIME EMPLOYEE.</v>
          </cell>
          <cell r="N809">
            <v>53</v>
          </cell>
          <cell r="O809" t="str">
            <v>51-60</v>
          </cell>
          <cell r="P809" t="str">
            <v>No</v>
          </cell>
          <cell r="R809">
            <v>35</v>
          </cell>
          <cell r="S809">
            <v>39700</v>
          </cell>
          <cell r="U809">
            <v>1</v>
          </cell>
        </row>
        <row r="810">
          <cell r="A810" t="str">
            <v>H0019</v>
          </cell>
          <cell r="B810" t="str">
            <v>B</v>
          </cell>
          <cell r="C810" t="str">
            <v>Kate</v>
          </cell>
          <cell r="D810" t="str">
            <v>Barker</v>
          </cell>
          <cell r="E810" t="str">
            <v>Board Member</v>
          </cell>
          <cell r="F810" t="str">
            <v>Fin &amp; Corp Services</v>
          </cell>
          <cell r="G810" t="str">
            <v>Human Resources</v>
          </cell>
          <cell r="H810" t="str">
            <v>dummy</v>
          </cell>
          <cell r="I810" t="str">
            <v>London</v>
          </cell>
          <cell r="J810">
            <v>13195</v>
          </cell>
          <cell r="K810" t="str">
            <v>Board Member</v>
          </cell>
          <cell r="L810" t="str">
            <v>F</v>
          </cell>
          <cell r="M810" t="str">
            <v>PART-TIME EMPLOYEE.</v>
          </cell>
          <cell r="N810">
            <v>53</v>
          </cell>
          <cell r="O810" t="str">
            <v>51-60</v>
          </cell>
          <cell r="R810">
            <v>20</v>
          </cell>
          <cell r="S810">
            <v>39722</v>
          </cell>
          <cell r="U810">
            <v>1</v>
          </cell>
        </row>
        <row r="811">
          <cell r="A811" t="str">
            <v>H0125</v>
          </cell>
          <cell r="B811" t="str">
            <v>H</v>
          </cell>
          <cell r="C811" t="str">
            <v>Alan</v>
          </cell>
          <cell r="D811" t="str">
            <v>Millington</v>
          </cell>
          <cell r="E811" t="str">
            <v>Regional Co-ordinator</v>
          </cell>
          <cell r="F811" t="str">
            <v>Programmes</v>
          </cell>
          <cell r="G811" t="str">
            <v>ATLAS</v>
          </cell>
          <cell r="H811" t="str">
            <v>dummy</v>
          </cell>
          <cell r="I811" t="str">
            <v>Manchester</v>
          </cell>
          <cell r="J811">
            <v>60000</v>
          </cell>
          <cell r="K811" t="str">
            <v>Team Leader</v>
          </cell>
          <cell r="L811" t="str">
            <v>M</v>
          </cell>
          <cell r="M811" t="str">
            <v>FULL-TIME EMPLOYEE.</v>
          </cell>
          <cell r="N811">
            <v>53</v>
          </cell>
          <cell r="O811" t="str">
            <v>51-60</v>
          </cell>
          <cell r="P811" t="str">
            <v>No</v>
          </cell>
          <cell r="Q811" t="str">
            <v>White British</v>
          </cell>
          <cell r="R811">
            <v>35</v>
          </cell>
          <cell r="S811">
            <v>40119</v>
          </cell>
          <cell r="U811">
            <v>1</v>
          </cell>
        </row>
        <row r="812">
          <cell r="A812" t="str">
            <v>U1688</v>
          </cell>
          <cell r="B812" t="str">
            <v>U</v>
          </cell>
          <cell r="C812" t="str">
            <v>Christopher</v>
          </cell>
          <cell r="D812" t="str">
            <v>Henshall</v>
          </cell>
          <cell r="E812" t="str">
            <v>Investment &amp; Regeneration Mgr</v>
          </cell>
          <cell r="F812" t="str">
            <v>North West</v>
          </cell>
          <cell r="G812" t="str">
            <v>Lancs/Cumbria</v>
          </cell>
          <cell r="H812" t="str">
            <v>dummy</v>
          </cell>
          <cell r="I812" t="str">
            <v>Manchester</v>
          </cell>
          <cell r="J812">
            <v>41627</v>
          </cell>
          <cell r="K812" t="str">
            <v>Prof/Tech 3 Upper</v>
          </cell>
          <cell r="L812" t="str">
            <v>M</v>
          </cell>
          <cell r="M812" t="str">
            <v>FULL-TIME EMPLOYEE.</v>
          </cell>
          <cell r="N812">
            <v>53</v>
          </cell>
          <cell r="O812" t="str">
            <v>51-60</v>
          </cell>
          <cell r="P812" t="str">
            <v>No</v>
          </cell>
          <cell r="Q812" t="str">
            <v>White British</v>
          </cell>
          <cell r="R812">
            <v>36</v>
          </cell>
          <cell r="S812">
            <v>39084</v>
          </cell>
          <cell r="U812">
            <v>1</v>
          </cell>
        </row>
        <row r="813">
          <cell r="A813">
            <v>13034</v>
          </cell>
          <cell r="B813" t="str">
            <v>O</v>
          </cell>
          <cell r="C813" t="str">
            <v>Sharon</v>
          </cell>
          <cell r="D813" t="str">
            <v>Foreman</v>
          </cell>
          <cell r="E813" t="str">
            <v>Senior Programme Officer</v>
          </cell>
          <cell r="F813" t="str">
            <v>Programmes</v>
          </cell>
          <cell r="G813" t="str">
            <v>Investment Programmes</v>
          </cell>
          <cell r="H813" t="str">
            <v>Affordable Hsng Delivery</v>
          </cell>
          <cell r="I813" t="str">
            <v>Maple House</v>
          </cell>
          <cell r="J813">
            <v>35821</v>
          </cell>
          <cell r="K813" t="str">
            <v>Function Expert</v>
          </cell>
          <cell r="L813" t="str">
            <v>F</v>
          </cell>
          <cell r="M813" t="str">
            <v>FULL-TIME EMPLOYEE.</v>
          </cell>
          <cell r="N813">
            <v>53</v>
          </cell>
          <cell r="O813" t="str">
            <v>51-60</v>
          </cell>
          <cell r="P813" t="str">
            <v>No</v>
          </cell>
          <cell r="Q813" t="str">
            <v>White British</v>
          </cell>
          <cell r="R813">
            <v>35</v>
          </cell>
          <cell r="S813">
            <v>32755</v>
          </cell>
          <cell r="U813">
            <v>1</v>
          </cell>
          <cell r="V813">
            <v>23568</v>
          </cell>
          <cell r="W813">
            <v>37981</v>
          </cell>
        </row>
        <row r="814">
          <cell r="A814">
            <v>17580</v>
          </cell>
          <cell r="B814" t="str">
            <v>O</v>
          </cell>
          <cell r="C814" t="str">
            <v>Kurshida</v>
          </cell>
          <cell r="D814" t="str">
            <v>Mirza</v>
          </cell>
          <cell r="E814" t="str">
            <v>Strategy Manager</v>
          </cell>
          <cell r="F814" t="str">
            <v>Executive Office</v>
          </cell>
          <cell r="G814" t="str">
            <v>Strategy&amp;Sustainability</v>
          </cell>
          <cell r="H814" t="str">
            <v>Policy &amp; Strategy</v>
          </cell>
          <cell r="I814" t="str">
            <v>Maple House</v>
          </cell>
          <cell r="J814">
            <v>46928</v>
          </cell>
          <cell r="K814" t="str">
            <v>Manager/Specialist</v>
          </cell>
          <cell r="L814" t="str">
            <v>F</v>
          </cell>
          <cell r="M814" t="str">
            <v>FULL-TIME EMPLOYEE.</v>
          </cell>
          <cell r="N814">
            <v>53</v>
          </cell>
          <cell r="O814" t="str">
            <v>51-60</v>
          </cell>
          <cell r="P814" t="str">
            <v>No</v>
          </cell>
          <cell r="Q814" t="str">
            <v>Asian Indian</v>
          </cell>
          <cell r="R814">
            <v>35</v>
          </cell>
          <cell r="S814">
            <v>36440</v>
          </cell>
          <cell r="U814">
            <v>1</v>
          </cell>
        </row>
        <row r="815">
          <cell r="A815">
            <v>28372</v>
          </cell>
          <cell r="B815" t="str">
            <v>O</v>
          </cell>
          <cell r="C815" t="str">
            <v>Gloria</v>
          </cell>
          <cell r="D815" t="str">
            <v>Roberts</v>
          </cell>
          <cell r="E815" t="str">
            <v>HR Advisor</v>
          </cell>
          <cell r="F815" t="str">
            <v>Fin &amp; Corp Services</v>
          </cell>
          <cell r="G815" t="str">
            <v>Human Resources</v>
          </cell>
          <cell r="H815" t="str">
            <v>HR</v>
          </cell>
          <cell r="I815" t="str">
            <v>Maple House</v>
          </cell>
          <cell r="J815">
            <v>28471</v>
          </cell>
          <cell r="K815" t="str">
            <v>Function Expert</v>
          </cell>
          <cell r="L815" t="str">
            <v>F</v>
          </cell>
          <cell r="M815" t="str">
            <v>FULL-TIME EMPLOYEE.</v>
          </cell>
          <cell r="N815">
            <v>53</v>
          </cell>
          <cell r="O815" t="str">
            <v>51-60</v>
          </cell>
          <cell r="P815" t="str">
            <v>No</v>
          </cell>
          <cell r="Q815" t="str">
            <v>Black Caribbean</v>
          </cell>
          <cell r="R815">
            <v>35</v>
          </cell>
          <cell r="S815">
            <v>39587</v>
          </cell>
          <cell r="U815">
            <v>1</v>
          </cell>
        </row>
        <row r="816">
          <cell r="A816" t="str">
            <v>U1075</v>
          </cell>
          <cell r="B816" t="str">
            <v>H</v>
          </cell>
          <cell r="C816" t="str">
            <v>Jason</v>
          </cell>
          <cell r="D816" t="str">
            <v>Essenhigh</v>
          </cell>
          <cell r="E816" t="str">
            <v>Head of Compliance/Continuity</v>
          </cell>
          <cell r="F816" t="str">
            <v>Fin &amp; Corp Services</v>
          </cell>
          <cell r="G816" t="str">
            <v>Corporate Assurance</v>
          </cell>
          <cell r="H816" t="str">
            <v>dummy</v>
          </cell>
          <cell r="I816" t="str">
            <v>Maple House</v>
          </cell>
          <cell r="J816">
            <v>71213</v>
          </cell>
          <cell r="K816" t="str">
            <v>Head of Team/Area</v>
          </cell>
          <cell r="L816" t="str">
            <v>M</v>
          </cell>
          <cell r="M816" t="str">
            <v>FULL-TIME EMPLOYEE.</v>
          </cell>
          <cell r="N816">
            <v>53</v>
          </cell>
          <cell r="O816" t="str">
            <v>51-60</v>
          </cell>
          <cell r="P816" t="str">
            <v>No</v>
          </cell>
          <cell r="Q816" t="str">
            <v>White British</v>
          </cell>
          <cell r="R816">
            <v>35</v>
          </cell>
          <cell r="S816">
            <v>36164</v>
          </cell>
          <cell r="U816">
            <v>1</v>
          </cell>
        </row>
        <row r="817">
          <cell r="A817" t="str">
            <v>U1132</v>
          </cell>
          <cell r="B817" t="str">
            <v>U</v>
          </cell>
          <cell r="C817" t="str">
            <v>Karen</v>
          </cell>
          <cell r="D817" t="str">
            <v>Lydon</v>
          </cell>
          <cell r="E817" t="str">
            <v>Clerical Officer</v>
          </cell>
          <cell r="F817" t="str">
            <v>Executive Office</v>
          </cell>
          <cell r="G817" t="str">
            <v>Directorate Management</v>
          </cell>
          <cell r="H817" t="str">
            <v>dummy</v>
          </cell>
          <cell r="I817" t="str">
            <v>Maple House</v>
          </cell>
          <cell r="J817">
            <v>25001</v>
          </cell>
          <cell r="K817" t="str">
            <v>Admin 2 Lower (LDN)</v>
          </cell>
          <cell r="L817" t="str">
            <v>F</v>
          </cell>
          <cell r="M817" t="str">
            <v>FULL-TIME EMPLOYEE.</v>
          </cell>
          <cell r="N817">
            <v>53</v>
          </cell>
          <cell r="O817" t="str">
            <v>51-60</v>
          </cell>
          <cell r="P817" t="str">
            <v>No</v>
          </cell>
          <cell r="Q817" t="str">
            <v>White British</v>
          </cell>
          <cell r="R817">
            <v>36</v>
          </cell>
          <cell r="S817">
            <v>36332</v>
          </cell>
          <cell r="U817">
            <v>1</v>
          </cell>
        </row>
        <row r="818">
          <cell r="A818" t="str">
            <v>H0191</v>
          </cell>
          <cell r="B818" t="str">
            <v>H</v>
          </cell>
          <cell r="C818" t="str">
            <v>Robert</v>
          </cell>
          <cell r="D818" t="str">
            <v>Cornwell</v>
          </cell>
          <cell r="E818" t="str">
            <v>SI Specialist</v>
          </cell>
          <cell r="F818" t="str">
            <v>Programmes</v>
          </cell>
          <cell r="G818" t="str">
            <v>Spatial Analysis</v>
          </cell>
          <cell r="H818" t="str">
            <v>Economics &amp; Spatial Anal</v>
          </cell>
          <cell r="I818" t="str">
            <v>Milton Keynes</v>
          </cell>
          <cell r="J818">
            <v>35000</v>
          </cell>
          <cell r="K818" t="str">
            <v>Senior Prof/Tech</v>
          </cell>
          <cell r="L818" t="str">
            <v>M</v>
          </cell>
          <cell r="M818" t="str">
            <v>FULL-TIME EMPLOYEE.</v>
          </cell>
          <cell r="N818">
            <v>53</v>
          </cell>
          <cell r="O818" t="str">
            <v>51-60</v>
          </cell>
          <cell r="Q818" t="str">
            <v>White British</v>
          </cell>
          <cell r="R818">
            <v>35</v>
          </cell>
          <cell r="S818">
            <v>40179</v>
          </cell>
          <cell r="U818">
            <v>1</v>
          </cell>
        </row>
        <row r="819">
          <cell r="A819" t="str">
            <v>H0297</v>
          </cell>
          <cell r="B819" t="str">
            <v>H</v>
          </cell>
          <cell r="C819" t="str">
            <v>Brian</v>
          </cell>
          <cell r="D819" t="str">
            <v>White</v>
          </cell>
          <cell r="E819" t="str">
            <v>BOARD MEMBER</v>
          </cell>
          <cell r="F819" t="str">
            <v>East Eng &amp; MK</v>
          </cell>
          <cell r="G819" t="str">
            <v>MK Partnership</v>
          </cell>
          <cell r="H819" t="str">
            <v>dummy</v>
          </cell>
          <cell r="I819" t="str">
            <v>Milton Keynes</v>
          </cell>
          <cell r="J819">
            <v>7813</v>
          </cell>
          <cell r="K819" t="str">
            <v>Board Member</v>
          </cell>
          <cell r="L819" t="str">
            <v>M</v>
          </cell>
          <cell r="M819" t="str">
            <v>Fixed Term Part Time</v>
          </cell>
          <cell r="N819">
            <v>53</v>
          </cell>
          <cell r="O819" t="str">
            <v>51-60</v>
          </cell>
          <cell r="R819">
            <v>15</v>
          </cell>
          <cell r="S819">
            <v>40259</v>
          </cell>
          <cell r="U819">
            <v>1</v>
          </cell>
        </row>
        <row r="820">
          <cell r="A820" t="str">
            <v>U1224</v>
          </cell>
          <cell r="B820" t="str">
            <v>U</v>
          </cell>
          <cell r="C820" t="str">
            <v>Ian</v>
          </cell>
          <cell r="D820" t="str">
            <v>Weatherhead</v>
          </cell>
          <cell r="E820" t="str">
            <v>Investment &amp; Regeneration Mgr</v>
          </cell>
          <cell r="F820" t="str">
            <v>Programmes</v>
          </cell>
          <cell r="G820" t="str">
            <v>MK Projects</v>
          </cell>
          <cell r="H820" t="str">
            <v>dummy</v>
          </cell>
          <cell r="I820" t="str">
            <v>Milton Keynes</v>
          </cell>
          <cell r="J820">
            <v>43182</v>
          </cell>
          <cell r="K820" t="str">
            <v>Prof/Tech 3 Upper</v>
          </cell>
          <cell r="L820" t="str">
            <v>M</v>
          </cell>
          <cell r="M820" t="str">
            <v>FULL-TIME EMPLOYEE.</v>
          </cell>
          <cell r="N820">
            <v>53</v>
          </cell>
          <cell r="O820" t="str">
            <v>51-60</v>
          </cell>
          <cell r="P820" t="str">
            <v>No</v>
          </cell>
          <cell r="Q820" t="str">
            <v>White British</v>
          </cell>
          <cell r="R820">
            <v>36</v>
          </cell>
          <cell r="S820">
            <v>37165</v>
          </cell>
          <cell r="U820">
            <v>1</v>
          </cell>
          <cell r="V820">
            <v>35927</v>
          </cell>
          <cell r="W820">
            <v>43489</v>
          </cell>
        </row>
        <row r="821">
          <cell r="A821" t="str">
            <v>U1409</v>
          </cell>
          <cell r="B821" t="str">
            <v>B</v>
          </cell>
          <cell r="C821" t="str">
            <v>Isobel</v>
          </cell>
          <cell r="D821" t="str">
            <v>McCall</v>
          </cell>
          <cell r="E821" t="str">
            <v>BOARD MEMBER</v>
          </cell>
          <cell r="F821" t="str">
            <v>East Eng &amp; MK</v>
          </cell>
          <cell r="G821" t="str">
            <v>MK Partnership</v>
          </cell>
          <cell r="H821" t="str">
            <v>dummy</v>
          </cell>
          <cell r="I821" t="str">
            <v>Milton Keynes</v>
          </cell>
          <cell r="J821">
            <v>7813</v>
          </cell>
          <cell r="K821" t="str">
            <v>Board Member</v>
          </cell>
          <cell r="L821" t="str">
            <v>F</v>
          </cell>
          <cell r="M821" t="str">
            <v>Fixed Term Part Time</v>
          </cell>
          <cell r="N821">
            <v>53</v>
          </cell>
          <cell r="O821" t="str">
            <v>51-60</v>
          </cell>
          <cell r="R821">
            <v>15</v>
          </cell>
          <cell r="S821">
            <v>38152</v>
          </cell>
          <cell r="U821">
            <v>1</v>
          </cell>
        </row>
        <row r="822">
          <cell r="A822" t="str">
            <v>U1466</v>
          </cell>
          <cell r="B822" t="str">
            <v>U</v>
          </cell>
          <cell r="C822" t="str">
            <v>Philip</v>
          </cell>
          <cell r="D822" t="str">
            <v>Foster</v>
          </cell>
          <cell r="E822" t="str">
            <v>Senior Estates Svyr (SE &amp; EE)</v>
          </cell>
          <cell r="F822" t="str">
            <v>Programmes</v>
          </cell>
          <cell r="G822" t="str">
            <v>Asset Management</v>
          </cell>
          <cell r="H822" t="str">
            <v>dummy</v>
          </cell>
          <cell r="I822" t="str">
            <v>Milton Keynes</v>
          </cell>
          <cell r="J822">
            <v>46154</v>
          </cell>
          <cell r="K822" t="str">
            <v>Prof/Tech 2 Middle</v>
          </cell>
          <cell r="L822" t="str">
            <v>M</v>
          </cell>
          <cell r="M822" t="str">
            <v>FULL-TIME EMPLOYEE.</v>
          </cell>
          <cell r="N822">
            <v>53</v>
          </cell>
          <cell r="O822" t="str">
            <v>51-60</v>
          </cell>
          <cell r="P822" t="str">
            <v>No</v>
          </cell>
          <cell r="Q822" t="str">
            <v>White British</v>
          </cell>
          <cell r="R822">
            <v>36</v>
          </cell>
          <cell r="S822">
            <v>38292</v>
          </cell>
          <cell r="U822">
            <v>1</v>
          </cell>
        </row>
        <row r="823">
          <cell r="A823" t="str">
            <v>U1470</v>
          </cell>
          <cell r="B823" t="str">
            <v>H</v>
          </cell>
          <cell r="C823" t="str">
            <v>Michael</v>
          </cell>
          <cell r="D823" t="str">
            <v>Dutton</v>
          </cell>
          <cell r="E823" t="str">
            <v>Head of Corp Perf &amp; Prog Mgt</v>
          </cell>
          <cell r="F823" t="str">
            <v>Fin &amp; Corp Services</v>
          </cell>
          <cell r="G823" t="str">
            <v>Corp Perf &amp; Prog Mgt</v>
          </cell>
          <cell r="H823" t="str">
            <v>dummy</v>
          </cell>
          <cell r="I823" t="str">
            <v>Milton Keynes</v>
          </cell>
          <cell r="J823">
            <v>85000</v>
          </cell>
          <cell r="K823" t="str">
            <v>Head of Function</v>
          </cell>
          <cell r="L823" t="str">
            <v>M</v>
          </cell>
          <cell r="M823" t="str">
            <v>FULL-TIME EMPLOYEE.</v>
          </cell>
          <cell r="N823">
            <v>53</v>
          </cell>
          <cell r="O823" t="str">
            <v>51-60</v>
          </cell>
          <cell r="P823" t="str">
            <v>No</v>
          </cell>
          <cell r="Q823" t="str">
            <v>White British</v>
          </cell>
          <cell r="R823">
            <v>36</v>
          </cell>
          <cell r="S823">
            <v>38292</v>
          </cell>
          <cell r="U823">
            <v>1</v>
          </cell>
        </row>
        <row r="824">
          <cell r="A824">
            <v>17844</v>
          </cell>
          <cell r="B824" t="str">
            <v>H</v>
          </cell>
          <cell r="C824" t="str">
            <v>Janet</v>
          </cell>
          <cell r="D824" t="str">
            <v>Trench</v>
          </cell>
          <cell r="E824" t="str">
            <v>Area Manager</v>
          </cell>
          <cell r="F824" t="str">
            <v>London</v>
          </cell>
          <cell r="G824" t="str">
            <v>East</v>
          </cell>
          <cell r="H824" t="str">
            <v>dummy</v>
          </cell>
          <cell r="I824" t="str">
            <v>Palestra</v>
          </cell>
          <cell r="J824">
            <v>54404</v>
          </cell>
          <cell r="K824" t="str">
            <v>Team Leader</v>
          </cell>
          <cell r="L824" t="str">
            <v>F</v>
          </cell>
          <cell r="M824" t="str">
            <v>FULL-TIME EMPLOYEE.</v>
          </cell>
          <cell r="N824">
            <v>53</v>
          </cell>
          <cell r="O824" t="str">
            <v>51-60</v>
          </cell>
          <cell r="Q824" t="str">
            <v>White British</v>
          </cell>
          <cell r="R824">
            <v>35</v>
          </cell>
          <cell r="S824">
            <v>37326</v>
          </cell>
          <cell r="U824">
            <v>1</v>
          </cell>
        </row>
        <row r="825">
          <cell r="A825">
            <v>20598</v>
          </cell>
          <cell r="B825" t="str">
            <v>O</v>
          </cell>
          <cell r="C825" t="str">
            <v>Mick</v>
          </cell>
          <cell r="D825" t="str">
            <v>Breheny</v>
          </cell>
          <cell r="E825" t="str">
            <v>Investment &amp; Regeneration Mgr</v>
          </cell>
          <cell r="F825" t="str">
            <v>London</v>
          </cell>
          <cell r="G825" t="str">
            <v>South East</v>
          </cell>
          <cell r="H825" t="str">
            <v>dummy</v>
          </cell>
          <cell r="I825" t="str">
            <v>Palestra</v>
          </cell>
          <cell r="J825">
            <v>38513</v>
          </cell>
          <cell r="K825" t="str">
            <v>Function Expert</v>
          </cell>
          <cell r="L825" t="str">
            <v>M</v>
          </cell>
          <cell r="M825" t="str">
            <v>FULL-TIME EMPLOYEE.</v>
          </cell>
          <cell r="N825">
            <v>53</v>
          </cell>
          <cell r="O825" t="str">
            <v>51-60</v>
          </cell>
          <cell r="Q825" t="str">
            <v>White Irish</v>
          </cell>
          <cell r="R825">
            <v>35</v>
          </cell>
          <cell r="S825">
            <v>37831</v>
          </cell>
          <cell r="U825">
            <v>1</v>
          </cell>
        </row>
        <row r="826">
          <cell r="A826" t="str">
            <v>H0011</v>
          </cell>
          <cell r="B826" t="str">
            <v>H</v>
          </cell>
          <cell r="C826" t="str">
            <v>David</v>
          </cell>
          <cell r="D826" t="str">
            <v>Lunts</v>
          </cell>
          <cell r="E826" t="str">
            <v>Director</v>
          </cell>
          <cell r="F826" t="str">
            <v>London</v>
          </cell>
          <cell r="G826" t="str">
            <v>Directorate Management</v>
          </cell>
          <cell r="H826" t="str">
            <v>dummy</v>
          </cell>
          <cell r="I826" t="str">
            <v>Palestra</v>
          </cell>
          <cell r="J826">
            <v>157325</v>
          </cell>
          <cell r="K826" t="str">
            <v>Not Known</v>
          </cell>
          <cell r="L826" t="str">
            <v>M</v>
          </cell>
          <cell r="M826" t="str">
            <v>FULL-TIME EMPLOYEE.</v>
          </cell>
          <cell r="N826">
            <v>53</v>
          </cell>
          <cell r="O826" t="str">
            <v>51-60</v>
          </cell>
          <cell r="P826" t="str">
            <v>No</v>
          </cell>
          <cell r="R826">
            <v>35</v>
          </cell>
          <cell r="S826">
            <v>39783</v>
          </cell>
          <cell r="U826">
            <v>1</v>
          </cell>
        </row>
        <row r="827">
          <cell r="A827" t="str">
            <v>U1784</v>
          </cell>
          <cell r="B827" t="str">
            <v>U</v>
          </cell>
          <cell r="C827" t="str">
            <v>Marion</v>
          </cell>
          <cell r="D827" t="str">
            <v>Griffiths</v>
          </cell>
          <cell r="E827" t="str">
            <v>Secretary</v>
          </cell>
          <cell r="F827" t="str">
            <v>London</v>
          </cell>
          <cell r="G827" t="str">
            <v>South East</v>
          </cell>
          <cell r="H827" t="str">
            <v>dummy</v>
          </cell>
          <cell r="I827" t="str">
            <v>Palestra</v>
          </cell>
          <cell r="J827">
            <v>27405</v>
          </cell>
          <cell r="K827" t="str">
            <v>Admin 1 Lower (LDN)</v>
          </cell>
          <cell r="L827" t="str">
            <v>F</v>
          </cell>
          <cell r="M827" t="str">
            <v>FULL-TIME EMPLOYEE.</v>
          </cell>
          <cell r="N827">
            <v>53</v>
          </cell>
          <cell r="O827" t="str">
            <v>51-60</v>
          </cell>
          <cell r="P827" t="str">
            <v>No</v>
          </cell>
          <cell r="Q827" t="str">
            <v>White British</v>
          </cell>
          <cell r="R827">
            <v>36</v>
          </cell>
          <cell r="S827">
            <v>39587</v>
          </cell>
          <cell r="U827">
            <v>1</v>
          </cell>
        </row>
        <row r="828">
          <cell r="A828">
            <v>17239</v>
          </cell>
          <cell r="B828" t="str">
            <v>H</v>
          </cell>
          <cell r="C828" t="str">
            <v>Paul</v>
          </cell>
          <cell r="D828" t="str">
            <v>Abey</v>
          </cell>
          <cell r="E828" t="str">
            <v>Head of Strategy Prog &amp; Perf</v>
          </cell>
          <cell r="F828" t="str">
            <v>East &amp; South East</v>
          </cell>
          <cell r="G828" t="str">
            <v>Strategy Prog &amp; Perf</v>
          </cell>
          <cell r="H828" t="str">
            <v>dummy</v>
          </cell>
          <cell r="I828" t="str">
            <v>Reading</v>
          </cell>
          <cell r="J828">
            <v>71050</v>
          </cell>
          <cell r="K828" t="str">
            <v>Head of Area</v>
          </cell>
          <cell r="L828" t="str">
            <v>M</v>
          </cell>
          <cell r="M828" t="str">
            <v>FULL-TIME EMPLOYEE.</v>
          </cell>
          <cell r="N828">
            <v>53</v>
          </cell>
          <cell r="O828" t="str">
            <v>51-60</v>
          </cell>
          <cell r="P828" t="str">
            <v>No</v>
          </cell>
          <cell r="Q828" t="str">
            <v>White British</v>
          </cell>
          <cell r="R828">
            <v>35</v>
          </cell>
          <cell r="S828">
            <v>34960</v>
          </cell>
          <cell r="U828">
            <v>1</v>
          </cell>
        </row>
        <row r="829">
          <cell r="A829" t="str">
            <v>U1548</v>
          </cell>
          <cell r="B829" t="str">
            <v>U</v>
          </cell>
          <cell r="C829" t="str">
            <v>Judith</v>
          </cell>
          <cell r="D829" t="str">
            <v>Smallman</v>
          </cell>
          <cell r="E829" t="str">
            <v>Investment &amp; Regeneration Mgr</v>
          </cell>
          <cell r="F829" t="str">
            <v>East &amp; South East</v>
          </cell>
          <cell r="G829" t="str">
            <v>West</v>
          </cell>
          <cell r="H829" t="str">
            <v>dummy</v>
          </cell>
          <cell r="I829" t="str">
            <v>Reading</v>
          </cell>
          <cell r="J829">
            <v>29849</v>
          </cell>
          <cell r="K829" t="str">
            <v>Prof/Tech</v>
          </cell>
          <cell r="L829" t="str">
            <v>F</v>
          </cell>
          <cell r="M829" t="str">
            <v>PART-TIME EMPLOYEE.</v>
          </cell>
          <cell r="N829">
            <v>53</v>
          </cell>
          <cell r="O829" t="str">
            <v>51-60</v>
          </cell>
          <cell r="P829" t="str">
            <v>No</v>
          </cell>
          <cell r="Q829" t="str">
            <v>White British</v>
          </cell>
          <cell r="R829">
            <v>30</v>
          </cell>
          <cell r="S829">
            <v>38473</v>
          </cell>
          <cell r="U829">
            <v>0.83</v>
          </cell>
        </row>
        <row r="830">
          <cell r="A830">
            <v>17450</v>
          </cell>
          <cell r="B830" t="str">
            <v>O</v>
          </cell>
          <cell r="C830" t="str">
            <v>Lynn</v>
          </cell>
          <cell r="D830" t="str">
            <v>Rayner</v>
          </cell>
          <cell r="E830" t="str">
            <v>Administrator</v>
          </cell>
          <cell r="F830" t="str">
            <v>Midlands</v>
          </cell>
          <cell r="G830" t="str">
            <v>Central</v>
          </cell>
          <cell r="H830" t="str">
            <v>dummy</v>
          </cell>
          <cell r="I830" t="str">
            <v>Birmingham</v>
          </cell>
          <cell r="J830">
            <v>11316</v>
          </cell>
          <cell r="K830" t="str">
            <v>Key Support</v>
          </cell>
          <cell r="L830" t="str">
            <v>F</v>
          </cell>
          <cell r="M830" t="str">
            <v>PART-TIME EMPLOYEE.</v>
          </cell>
          <cell r="N830">
            <v>54</v>
          </cell>
          <cell r="O830" t="str">
            <v>51-60</v>
          </cell>
          <cell r="P830" t="str">
            <v>No</v>
          </cell>
          <cell r="Q830" t="str">
            <v>White British</v>
          </cell>
          <cell r="R830">
            <v>20</v>
          </cell>
          <cell r="S830">
            <v>35828</v>
          </cell>
          <cell r="U830">
            <v>0.56999999999999995</v>
          </cell>
        </row>
        <row r="831">
          <cell r="A831" t="str">
            <v>C1117</v>
          </cell>
          <cell r="B831" t="str">
            <v>C</v>
          </cell>
          <cell r="C831" t="str">
            <v>Liz</v>
          </cell>
          <cell r="D831" t="str">
            <v>Tipton</v>
          </cell>
          <cell r="E831" t="str">
            <v>Senior Finance Officer</v>
          </cell>
          <cell r="F831" t="str">
            <v>Midlands</v>
          </cell>
          <cell r="G831" t="str">
            <v>Strategy Prog &amp; Perf</v>
          </cell>
          <cell r="H831" t="str">
            <v>dummy</v>
          </cell>
          <cell r="I831" t="str">
            <v>Birmingham</v>
          </cell>
          <cell r="J831">
            <v>30289</v>
          </cell>
          <cell r="K831" t="str">
            <v>Prof/Tech 3 Lower</v>
          </cell>
          <cell r="L831" t="str">
            <v>F</v>
          </cell>
          <cell r="M831" t="str">
            <v>FULL-TIME EMPLOYEE.</v>
          </cell>
          <cell r="N831">
            <v>54</v>
          </cell>
          <cell r="O831" t="str">
            <v>51-60</v>
          </cell>
          <cell r="P831" t="str">
            <v>No</v>
          </cell>
          <cell r="Q831" t="str">
            <v>White British</v>
          </cell>
          <cell r="R831">
            <v>36</v>
          </cell>
          <cell r="S831">
            <v>36066</v>
          </cell>
          <cell r="U831">
            <v>1</v>
          </cell>
        </row>
        <row r="832">
          <cell r="A832" t="str">
            <v>H0234</v>
          </cell>
          <cell r="B832" t="str">
            <v>H</v>
          </cell>
          <cell r="C832" t="str">
            <v>Erica</v>
          </cell>
          <cell r="D832" t="str">
            <v>Wood</v>
          </cell>
          <cell r="E832" t="str">
            <v>Secretary</v>
          </cell>
          <cell r="F832" t="str">
            <v>East &amp; South East</v>
          </cell>
          <cell r="G832" t="str">
            <v>East</v>
          </cell>
          <cell r="H832" t="str">
            <v>dummy</v>
          </cell>
          <cell r="I832" t="str">
            <v>Cambridge</v>
          </cell>
          <cell r="J832">
            <v>20550</v>
          </cell>
          <cell r="K832" t="str">
            <v>Key Support 1</v>
          </cell>
          <cell r="L832" t="str">
            <v>F</v>
          </cell>
          <cell r="M832" t="str">
            <v>FULL-TIME EMPLOYEE.</v>
          </cell>
          <cell r="N832">
            <v>54</v>
          </cell>
          <cell r="O832" t="str">
            <v>51-60</v>
          </cell>
          <cell r="R832">
            <v>35</v>
          </cell>
          <cell r="S832">
            <v>40210</v>
          </cell>
          <cell r="U832">
            <v>1</v>
          </cell>
        </row>
        <row r="833">
          <cell r="A833" t="str">
            <v>C0521</v>
          </cell>
          <cell r="B833" t="str">
            <v>C</v>
          </cell>
          <cell r="C833" t="str">
            <v>Erica</v>
          </cell>
          <cell r="D833" t="str">
            <v>Davies</v>
          </cell>
          <cell r="E833" t="str">
            <v>Investment &amp; Regeneration Mgr</v>
          </cell>
          <cell r="F833" t="str">
            <v>Midlands</v>
          </cell>
          <cell r="G833" t="str">
            <v>South</v>
          </cell>
          <cell r="H833" t="str">
            <v>South (Technical)</v>
          </cell>
          <cell r="I833" t="str">
            <v>Corby</v>
          </cell>
          <cell r="J833">
            <v>44142</v>
          </cell>
          <cell r="K833" t="str">
            <v>Prof/Tech 3 Upper</v>
          </cell>
          <cell r="L833" t="str">
            <v>F</v>
          </cell>
          <cell r="M833" t="str">
            <v>FULL-TIME EMPLOYEE.</v>
          </cell>
          <cell r="N833">
            <v>54</v>
          </cell>
          <cell r="O833" t="str">
            <v>51-60</v>
          </cell>
          <cell r="P833" t="str">
            <v>No</v>
          </cell>
          <cell r="Q833" t="str">
            <v>White British</v>
          </cell>
          <cell r="R833">
            <v>36</v>
          </cell>
          <cell r="S833">
            <v>32783</v>
          </cell>
          <cell r="U833">
            <v>1</v>
          </cell>
        </row>
        <row r="834">
          <cell r="A834">
            <v>17704</v>
          </cell>
          <cell r="B834" t="str">
            <v>O</v>
          </cell>
          <cell r="C834" t="str">
            <v>Colin</v>
          </cell>
          <cell r="D834" t="str">
            <v>Case</v>
          </cell>
          <cell r="E834" t="str">
            <v>Information Officer</v>
          </cell>
          <cell r="F834" t="str">
            <v>South West</v>
          </cell>
          <cell r="G834" t="str">
            <v>Strategy Prog &amp; Perf</v>
          </cell>
          <cell r="H834" t="str">
            <v>dummy</v>
          </cell>
          <cell r="I834" t="str">
            <v>Exeter</v>
          </cell>
          <cell r="J834">
            <v>26358</v>
          </cell>
          <cell r="K834" t="str">
            <v>Function Expert</v>
          </cell>
          <cell r="L834" t="str">
            <v>M</v>
          </cell>
          <cell r="M834" t="str">
            <v>FULL-TIME EMPLOYEE.</v>
          </cell>
          <cell r="N834">
            <v>54</v>
          </cell>
          <cell r="O834" t="str">
            <v>51-60</v>
          </cell>
          <cell r="P834" t="str">
            <v>Yes</v>
          </cell>
          <cell r="Q834" t="str">
            <v>White British</v>
          </cell>
          <cell r="R834">
            <v>35</v>
          </cell>
          <cell r="S834">
            <v>36787</v>
          </cell>
          <cell r="U834">
            <v>1</v>
          </cell>
        </row>
        <row r="835">
          <cell r="A835">
            <v>27530</v>
          </cell>
          <cell r="B835" t="str">
            <v>H</v>
          </cell>
          <cell r="C835" t="str">
            <v>Bill</v>
          </cell>
          <cell r="D835" t="str">
            <v>Carr</v>
          </cell>
          <cell r="E835" t="str">
            <v>Area Manager</v>
          </cell>
          <cell r="F835" t="str">
            <v>North East &amp; Yorkshire</v>
          </cell>
          <cell r="G835" t="str">
            <v>South</v>
          </cell>
          <cell r="H835" t="str">
            <v>dummy</v>
          </cell>
          <cell r="I835" t="str">
            <v>Gateshead</v>
          </cell>
          <cell r="J835">
            <v>50750</v>
          </cell>
          <cell r="K835" t="str">
            <v>Team Leader</v>
          </cell>
          <cell r="L835" t="str">
            <v>M</v>
          </cell>
          <cell r="M835" t="str">
            <v>FULL-TIME EMPLOYEE.</v>
          </cell>
          <cell r="N835">
            <v>54</v>
          </cell>
          <cell r="O835" t="str">
            <v>51-60</v>
          </cell>
          <cell r="P835" t="str">
            <v>No</v>
          </cell>
          <cell r="Q835" t="str">
            <v>White British</v>
          </cell>
          <cell r="R835">
            <v>35</v>
          </cell>
          <cell r="S835">
            <v>39258</v>
          </cell>
          <cell r="U835">
            <v>1</v>
          </cell>
          <cell r="V835">
            <v>50750</v>
          </cell>
          <cell r="W835">
            <v>71050</v>
          </cell>
        </row>
        <row r="836">
          <cell r="A836" t="str">
            <v>U0065</v>
          </cell>
          <cell r="B836" t="str">
            <v>U</v>
          </cell>
          <cell r="C836" t="str">
            <v>Terry</v>
          </cell>
          <cell r="D836" t="str">
            <v>Miller</v>
          </cell>
          <cell r="E836" t="str">
            <v>IT Service Devt Mgr (MI)</v>
          </cell>
          <cell r="F836" t="str">
            <v>Fin &amp; Corp Services</v>
          </cell>
          <cell r="G836" t="str">
            <v>IT</v>
          </cell>
          <cell r="H836" t="str">
            <v>Applications</v>
          </cell>
          <cell r="I836" t="str">
            <v>Gateshead</v>
          </cell>
          <cell r="J836">
            <v>52971</v>
          </cell>
          <cell r="K836" t="str">
            <v>Prof/Tech 2 Middle</v>
          </cell>
          <cell r="L836" t="str">
            <v>M</v>
          </cell>
          <cell r="M836" t="str">
            <v>FULL-TIME EMPLOYEE.</v>
          </cell>
          <cell r="N836">
            <v>54</v>
          </cell>
          <cell r="O836" t="str">
            <v>51-60</v>
          </cell>
          <cell r="P836" t="str">
            <v>No</v>
          </cell>
          <cell r="Q836" t="str">
            <v>White British</v>
          </cell>
          <cell r="R836">
            <v>36</v>
          </cell>
          <cell r="S836">
            <v>30760</v>
          </cell>
          <cell r="U836">
            <v>1</v>
          </cell>
        </row>
        <row r="837">
          <cell r="A837" t="str">
            <v>U0807</v>
          </cell>
          <cell r="B837" t="str">
            <v>H</v>
          </cell>
          <cell r="C837" t="str">
            <v>Gail</v>
          </cell>
          <cell r="D837" t="str">
            <v>James</v>
          </cell>
          <cell r="E837" t="str">
            <v>Head of Finance</v>
          </cell>
          <cell r="F837" t="str">
            <v>Fin &amp; Corp Services</v>
          </cell>
          <cell r="G837" t="str">
            <v>Finance</v>
          </cell>
          <cell r="H837" t="str">
            <v>dummy</v>
          </cell>
          <cell r="I837" t="str">
            <v>Gateshead</v>
          </cell>
          <cell r="J837">
            <v>101364</v>
          </cell>
          <cell r="K837" t="str">
            <v>Head of Function</v>
          </cell>
          <cell r="L837" t="str">
            <v>F</v>
          </cell>
          <cell r="M837" t="str">
            <v>FULL-TIME EMPLOYEE.</v>
          </cell>
          <cell r="N837">
            <v>54</v>
          </cell>
          <cell r="O837" t="str">
            <v>51-60</v>
          </cell>
          <cell r="P837" t="str">
            <v>No</v>
          </cell>
          <cell r="Q837" t="str">
            <v>White British</v>
          </cell>
          <cell r="R837">
            <v>35</v>
          </cell>
          <cell r="S837">
            <v>35432</v>
          </cell>
          <cell r="U837">
            <v>1</v>
          </cell>
        </row>
        <row r="838">
          <cell r="A838" t="str">
            <v>U0891</v>
          </cell>
          <cell r="B838" t="str">
            <v>U</v>
          </cell>
          <cell r="C838" t="str">
            <v>Marie</v>
          </cell>
          <cell r="D838" t="str">
            <v>Caffrey</v>
          </cell>
          <cell r="E838" t="str">
            <v>Income and Payments Manager</v>
          </cell>
          <cell r="F838" t="str">
            <v>Fin &amp; Corp Services</v>
          </cell>
          <cell r="G838" t="str">
            <v>Finance</v>
          </cell>
          <cell r="H838" t="str">
            <v>Systems &amp; Support Servs</v>
          </cell>
          <cell r="I838" t="str">
            <v>Gateshead</v>
          </cell>
          <cell r="J838">
            <v>43906</v>
          </cell>
          <cell r="K838" t="str">
            <v>Prof/Tech 3 Upper</v>
          </cell>
          <cell r="L838" t="str">
            <v>F</v>
          </cell>
          <cell r="M838" t="str">
            <v>FULL-TIME EMPLOYEE.</v>
          </cell>
          <cell r="N838">
            <v>54</v>
          </cell>
          <cell r="O838" t="str">
            <v>51-60</v>
          </cell>
          <cell r="P838" t="str">
            <v>No</v>
          </cell>
          <cell r="Q838" t="str">
            <v>White British</v>
          </cell>
          <cell r="R838">
            <v>36</v>
          </cell>
          <cell r="S838">
            <v>35704</v>
          </cell>
          <cell r="U838">
            <v>1</v>
          </cell>
        </row>
        <row r="839">
          <cell r="A839" t="str">
            <v>U1200</v>
          </cell>
          <cell r="B839" t="str">
            <v>H</v>
          </cell>
          <cell r="C839" t="str">
            <v>Jean</v>
          </cell>
          <cell r="D839" t="str">
            <v>Puentes</v>
          </cell>
          <cell r="E839" t="str">
            <v>Assistant Accountant</v>
          </cell>
          <cell r="F839" t="str">
            <v>Fin &amp; Corp Services</v>
          </cell>
          <cell r="G839" t="str">
            <v>Finance</v>
          </cell>
          <cell r="H839" t="str">
            <v>Account Risk &amp; Procuremt</v>
          </cell>
          <cell r="I839" t="str">
            <v>Gateshead</v>
          </cell>
          <cell r="J839">
            <v>29431</v>
          </cell>
          <cell r="K839" t="str">
            <v>Key Supt 2/Prof Trainees</v>
          </cell>
          <cell r="L839" t="str">
            <v>F</v>
          </cell>
          <cell r="M839" t="str">
            <v>FULL-TIME EMPLOYEE.</v>
          </cell>
          <cell r="N839">
            <v>54</v>
          </cell>
          <cell r="O839" t="str">
            <v>51-60</v>
          </cell>
          <cell r="P839" t="str">
            <v>No</v>
          </cell>
          <cell r="Q839" t="str">
            <v>White British</v>
          </cell>
          <cell r="R839">
            <v>35</v>
          </cell>
          <cell r="S839">
            <v>36990</v>
          </cell>
          <cell r="U839">
            <v>1</v>
          </cell>
        </row>
        <row r="840">
          <cell r="A840" t="str">
            <v>U1304</v>
          </cell>
          <cell r="B840" t="str">
            <v>H</v>
          </cell>
          <cell r="C840" t="str">
            <v>Peter</v>
          </cell>
          <cell r="D840" t="str">
            <v>Carr</v>
          </cell>
          <cell r="E840" t="str">
            <v>Senior Accountant</v>
          </cell>
          <cell r="F840" t="str">
            <v>Fin &amp; Corp Services</v>
          </cell>
          <cell r="G840" t="str">
            <v>Finance</v>
          </cell>
          <cell r="H840" t="str">
            <v>Financial Monitoring Tm</v>
          </cell>
          <cell r="I840" t="str">
            <v>Gateshead</v>
          </cell>
          <cell r="J840">
            <v>37367</v>
          </cell>
          <cell r="K840" t="str">
            <v>Senior Prof/Tech</v>
          </cell>
          <cell r="L840" t="str">
            <v>M</v>
          </cell>
          <cell r="M840" t="str">
            <v>FULL-TIME EMPLOYEE.</v>
          </cell>
          <cell r="N840">
            <v>54</v>
          </cell>
          <cell r="O840" t="str">
            <v>51-60</v>
          </cell>
          <cell r="P840" t="str">
            <v>No</v>
          </cell>
          <cell r="Q840" t="str">
            <v>White British</v>
          </cell>
          <cell r="R840">
            <v>35</v>
          </cell>
          <cell r="S840">
            <v>37592</v>
          </cell>
          <cell r="U840">
            <v>1</v>
          </cell>
        </row>
        <row r="841">
          <cell r="A841" t="str">
            <v>U1323</v>
          </cell>
          <cell r="B841" t="str">
            <v>H</v>
          </cell>
          <cell r="C841" t="str">
            <v>Chris</v>
          </cell>
          <cell r="D841" t="str">
            <v>Munro</v>
          </cell>
          <cell r="E841" t="str">
            <v>Area Manager</v>
          </cell>
          <cell r="F841" t="str">
            <v>North East &amp; Yorkshire</v>
          </cell>
          <cell r="G841" t="str">
            <v>South</v>
          </cell>
          <cell r="H841" t="str">
            <v>dummy</v>
          </cell>
          <cell r="I841" t="str">
            <v>Gateshead</v>
          </cell>
          <cell r="J841">
            <v>66726</v>
          </cell>
          <cell r="K841" t="str">
            <v>Team Leader</v>
          </cell>
          <cell r="L841" t="str">
            <v>M</v>
          </cell>
          <cell r="M841" t="str">
            <v>FULL-TIME EMPLOYEE.</v>
          </cell>
          <cell r="N841">
            <v>54</v>
          </cell>
          <cell r="O841" t="str">
            <v>51-60</v>
          </cell>
          <cell r="P841" t="str">
            <v>No</v>
          </cell>
          <cell r="Q841" t="str">
            <v>White British</v>
          </cell>
          <cell r="R841">
            <v>35</v>
          </cell>
          <cell r="S841">
            <v>37742</v>
          </cell>
          <cell r="U841">
            <v>1</v>
          </cell>
        </row>
        <row r="842">
          <cell r="A842" t="str">
            <v>U1617</v>
          </cell>
          <cell r="B842" t="str">
            <v>U</v>
          </cell>
          <cell r="C842" t="str">
            <v>Lynne</v>
          </cell>
          <cell r="D842" t="str">
            <v>Clothier</v>
          </cell>
          <cell r="E842" t="str">
            <v>Income Controller</v>
          </cell>
          <cell r="F842" t="str">
            <v>Fin &amp; Corp Services</v>
          </cell>
          <cell r="G842" t="str">
            <v>Finance</v>
          </cell>
          <cell r="H842" t="str">
            <v>Systems &amp; Support Servs</v>
          </cell>
          <cell r="I842" t="str">
            <v>Gateshead</v>
          </cell>
          <cell r="J842">
            <v>27384</v>
          </cell>
          <cell r="K842" t="str">
            <v>Admin 1 Upper</v>
          </cell>
          <cell r="L842" t="str">
            <v>F</v>
          </cell>
          <cell r="M842" t="str">
            <v>FULL-TIME EMPLOYEE.</v>
          </cell>
          <cell r="N842">
            <v>54</v>
          </cell>
          <cell r="O842" t="str">
            <v>51-60</v>
          </cell>
          <cell r="P842" t="str">
            <v>No</v>
          </cell>
          <cell r="Q842" t="str">
            <v>White British</v>
          </cell>
          <cell r="R842">
            <v>36</v>
          </cell>
          <cell r="S842">
            <v>38698</v>
          </cell>
          <cell r="U842">
            <v>1</v>
          </cell>
        </row>
        <row r="843">
          <cell r="A843" t="str">
            <v>U0014</v>
          </cell>
          <cell r="B843" t="str">
            <v>H</v>
          </cell>
          <cell r="C843" t="str">
            <v>Tony</v>
          </cell>
          <cell r="D843" t="str">
            <v>Lambert</v>
          </cell>
          <cell r="E843" t="str">
            <v>Head of OD</v>
          </cell>
          <cell r="F843" t="str">
            <v>Fin &amp; Corp Services</v>
          </cell>
          <cell r="G843" t="str">
            <v>Human Resources</v>
          </cell>
          <cell r="H843" t="str">
            <v>dummy</v>
          </cell>
          <cell r="I843" t="str">
            <v>Leeds</v>
          </cell>
          <cell r="J843">
            <v>97337</v>
          </cell>
          <cell r="K843" t="str">
            <v>Head of Function</v>
          </cell>
          <cell r="L843" t="str">
            <v>M</v>
          </cell>
          <cell r="M843" t="str">
            <v>FULL-TIME EMPLOYEE.</v>
          </cell>
          <cell r="N843">
            <v>54</v>
          </cell>
          <cell r="O843" t="str">
            <v>51-60</v>
          </cell>
          <cell r="P843" t="str">
            <v>No</v>
          </cell>
          <cell r="Q843" t="str">
            <v>White British</v>
          </cell>
          <cell r="R843">
            <v>35</v>
          </cell>
          <cell r="S843">
            <v>35310</v>
          </cell>
          <cell r="U843">
            <v>1</v>
          </cell>
        </row>
        <row r="844">
          <cell r="A844" t="str">
            <v>U1391</v>
          </cell>
          <cell r="B844" t="str">
            <v>U</v>
          </cell>
          <cell r="C844" t="str">
            <v>Janet</v>
          </cell>
          <cell r="D844" t="str">
            <v>Gingell</v>
          </cell>
          <cell r="E844" t="str">
            <v>Business Support Manager</v>
          </cell>
          <cell r="F844" t="str">
            <v>North East &amp; Yorkshire</v>
          </cell>
          <cell r="G844" t="str">
            <v>Strategy Prog &amp; Perf</v>
          </cell>
          <cell r="H844" t="str">
            <v>dummy</v>
          </cell>
          <cell r="I844" t="str">
            <v>Leeds</v>
          </cell>
          <cell r="J844">
            <v>56329</v>
          </cell>
          <cell r="K844" t="str">
            <v>Management 3 Upper</v>
          </cell>
          <cell r="L844" t="str">
            <v>F</v>
          </cell>
          <cell r="M844" t="str">
            <v>FULL-TIME EMPLOYEE.</v>
          </cell>
          <cell r="N844">
            <v>54</v>
          </cell>
          <cell r="O844" t="str">
            <v>51-60</v>
          </cell>
          <cell r="P844" t="str">
            <v>No</v>
          </cell>
          <cell r="Q844" t="str">
            <v>White British</v>
          </cell>
          <cell r="R844">
            <v>36</v>
          </cell>
          <cell r="S844">
            <v>38139</v>
          </cell>
          <cell r="U844">
            <v>1</v>
          </cell>
        </row>
        <row r="845">
          <cell r="A845" t="str">
            <v>U1388</v>
          </cell>
          <cell r="B845" t="str">
            <v>H</v>
          </cell>
          <cell r="C845" t="str">
            <v>Neil</v>
          </cell>
          <cell r="D845" t="str">
            <v>Clarke</v>
          </cell>
          <cell r="E845" t="str">
            <v>Area Manager</v>
          </cell>
          <cell r="F845" t="str">
            <v>North West</v>
          </cell>
          <cell r="G845" t="str">
            <v>Lancs/Cumbria</v>
          </cell>
          <cell r="H845" t="str">
            <v>dummy</v>
          </cell>
          <cell r="I845" t="str">
            <v>Manchester</v>
          </cell>
          <cell r="J845">
            <v>63641</v>
          </cell>
          <cell r="K845" t="str">
            <v>Team Leader</v>
          </cell>
          <cell r="L845" t="str">
            <v>M</v>
          </cell>
          <cell r="M845" t="str">
            <v>FULL-TIME EMPLOYEE.</v>
          </cell>
          <cell r="N845">
            <v>54</v>
          </cell>
          <cell r="O845" t="str">
            <v>51-60</v>
          </cell>
          <cell r="P845" t="str">
            <v>No</v>
          </cell>
          <cell r="Q845" t="str">
            <v>White British</v>
          </cell>
          <cell r="R845">
            <v>35</v>
          </cell>
          <cell r="S845">
            <v>38139</v>
          </cell>
          <cell r="U845">
            <v>1</v>
          </cell>
        </row>
        <row r="846">
          <cell r="A846">
            <v>16054</v>
          </cell>
          <cell r="B846" t="str">
            <v>O</v>
          </cell>
          <cell r="C846" t="str">
            <v>Mick</v>
          </cell>
          <cell r="D846" t="str">
            <v>Cowan</v>
          </cell>
          <cell r="E846" t="str">
            <v>Programme/Relationship Manager</v>
          </cell>
          <cell r="F846" t="str">
            <v>Programmes</v>
          </cell>
          <cell r="G846" t="str">
            <v>Markets &amp; Renewal</v>
          </cell>
          <cell r="H846" t="str">
            <v>dummy</v>
          </cell>
          <cell r="I846" t="str">
            <v>Maple House</v>
          </cell>
          <cell r="J846">
            <v>49439</v>
          </cell>
          <cell r="K846" t="str">
            <v>Manager/Specialist</v>
          </cell>
          <cell r="L846" t="str">
            <v>M</v>
          </cell>
          <cell r="M846" t="str">
            <v>FULL-TIME EMPLOYEE.</v>
          </cell>
          <cell r="N846">
            <v>54</v>
          </cell>
          <cell r="O846" t="str">
            <v>51-60</v>
          </cell>
          <cell r="P846" t="str">
            <v>No</v>
          </cell>
          <cell r="Q846" t="str">
            <v>Black Caribbean</v>
          </cell>
          <cell r="R846">
            <v>35</v>
          </cell>
          <cell r="S846">
            <v>33903</v>
          </cell>
          <cell r="U846">
            <v>1</v>
          </cell>
          <cell r="V846">
            <v>34782</v>
          </cell>
          <cell r="W846">
            <v>52577</v>
          </cell>
        </row>
        <row r="847">
          <cell r="A847">
            <v>20507</v>
          </cell>
          <cell r="B847" t="str">
            <v>O</v>
          </cell>
          <cell r="C847" t="str">
            <v>Gerarda</v>
          </cell>
          <cell r="D847" t="str">
            <v>Drymer</v>
          </cell>
          <cell r="E847" t="str">
            <v>Strategy Manager</v>
          </cell>
          <cell r="F847" t="str">
            <v>Executive Office</v>
          </cell>
          <cell r="G847" t="str">
            <v>Strategy&amp;Sustainability</v>
          </cell>
          <cell r="H847" t="str">
            <v>Policy &amp; Strategy</v>
          </cell>
          <cell r="I847" t="str">
            <v>Maple House</v>
          </cell>
          <cell r="J847">
            <v>46928</v>
          </cell>
          <cell r="K847" t="str">
            <v>Manager/Specialist</v>
          </cell>
          <cell r="L847" t="str">
            <v>F</v>
          </cell>
          <cell r="M847" t="str">
            <v>FULL-TIME EMPLOYEE.</v>
          </cell>
          <cell r="N847">
            <v>54</v>
          </cell>
          <cell r="O847" t="str">
            <v>51-60</v>
          </cell>
          <cell r="P847" t="str">
            <v>No</v>
          </cell>
          <cell r="Q847" t="str">
            <v>White British</v>
          </cell>
          <cell r="R847">
            <v>35</v>
          </cell>
          <cell r="S847">
            <v>37712</v>
          </cell>
          <cell r="U847">
            <v>1</v>
          </cell>
        </row>
        <row r="848">
          <cell r="A848" t="str">
            <v>C1053</v>
          </cell>
          <cell r="B848" t="str">
            <v>C</v>
          </cell>
          <cell r="C848" t="str">
            <v>Anne</v>
          </cell>
          <cell r="D848" t="str">
            <v>Kerin</v>
          </cell>
          <cell r="E848" t="str">
            <v>Head of Press &amp; PR</v>
          </cell>
          <cell r="F848" t="str">
            <v>Fin &amp; Corp Services</v>
          </cell>
          <cell r="G848" t="str">
            <v>Communications &amp; Mkting</v>
          </cell>
          <cell r="H848" t="str">
            <v>dummy</v>
          </cell>
          <cell r="I848" t="str">
            <v>Maple House</v>
          </cell>
          <cell r="J848">
            <v>58268</v>
          </cell>
          <cell r="K848" t="str">
            <v>Prof/Tech 2 Middle (LDN)</v>
          </cell>
          <cell r="L848" t="str">
            <v>F</v>
          </cell>
          <cell r="M848" t="str">
            <v>FULL-TIME EMPLOYEE.</v>
          </cell>
          <cell r="N848">
            <v>54</v>
          </cell>
          <cell r="O848" t="str">
            <v>51-60</v>
          </cell>
          <cell r="P848" t="str">
            <v>No</v>
          </cell>
          <cell r="Q848" t="str">
            <v>White British</v>
          </cell>
          <cell r="R848">
            <v>36</v>
          </cell>
          <cell r="S848">
            <v>35886</v>
          </cell>
          <cell r="U848">
            <v>1</v>
          </cell>
        </row>
        <row r="849">
          <cell r="A849" t="str">
            <v>C0477</v>
          </cell>
          <cell r="B849" t="str">
            <v>H</v>
          </cell>
          <cell r="C849" t="str">
            <v>Chris</v>
          </cell>
          <cell r="D849" t="str">
            <v>Beard</v>
          </cell>
          <cell r="E849" t="str">
            <v>Senior Estates Manager (MK)</v>
          </cell>
          <cell r="F849" t="str">
            <v>Programmes</v>
          </cell>
          <cell r="G849" t="str">
            <v>Asset Management</v>
          </cell>
          <cell r="H849" t="str">
            <v>dummy</v>
          </cell>
          <cell r="I849" t="str">
            <v>Milton Keynes</v>
          </cell>
          <cell r="J849">
            <v>52971</v>
          </cell>
          <cell r="K849" t="str">
            <v>Senior Mgr/Func Expert</v>
          </cell>
          <cell r="L849" t="str">
            <v>M</v>
          </cell>
          <cell r="M849" t="str">
            <v>FULL-TIME EMPLOYEE.</v>
          </cell>
          <cell r="N849">
            <v>54</v>
          </cell>
          <cell r="O849" t="str">
            <v>51-60</v>
          </cell>
          <cell r="P849" t="str">
            <v>No</v>
          </cell>
          <cell r="Q849" t="str">
            <v>White British</v>
          </cell>
          <cell r="R849">
            <v>35</v>
          </cell>
          <cell r="S849">
            <v>28772</v>
          </cell>
          <cell r="U849">
            <v>1</v>
          </cell>
        </row>
        <row r="850">
          <cell r="A850" t="str">
            <v>U1225</v>
          </cell>
          <cell r="B850" t="str">
            <v>U</v>
          </cell>
          <cell r="C850" t="str">
            <v>Robert</v>
          </cell>
          <cell r="D850" t="str">
            <v>Noble</v>
          </cell>
          <cell r="E850" t="str">
            <v>Manager</v>
          </cell>
          <cell r="F850" t="str">
            <v>Programmes</v>
          </cell>
          <cell r="G850" t="str">
            <v>New Business &amp; Economics</v>
          </cell>
          <cell r="H850" t="str">
            <v>Delivery Support</v>
          </cell>
          <cell r="I850" t="str">
            <v>Milton Keynes</v>
          </cell>
          <cell r="J850">
            <v>41639</v>
          </cell>
          <cell r="K850" t="str">
            <v>Prof/Tech 3 Upper</v>
          </cell>
          <cell r="L850" t="str">
            <v>M</v>
          </cell>
          <cell r="M850" t="str">
            <v>FULL-TIME EMPLOYEE.</v>
          </cell>
          <cell r="N850">
            <v>54</v>
          </cell>
          <cell r="O850" t="str">
            <v>51-60</v>
          </cell>
          <cell r="P850" t="str">
            <v>No</v>
          </cell>
          <cell r="Q850" t="str">
            <v>White British</v>
          </cell>
          <cell r="R850">
            <v>36</v>
          </cell>
          <cell r="S850">
            <v>37165</v>
          </cell>
          <cell r="U850">
            <v>1</v>
          </cell>
        </row>
        <row r="851">
          <cell r="A851" t="str">
            <v>U1406</v>
          </cell>
          <cell r="B851" t="str">
            <v>B</v>
          </cell>
          <cell r="C851" t="str">
            <v>Wendy</v>
          </cell>
          <cell r="D851" t="str">
            <v>Lehmann</v>
          </cell>
          <cell r="E851" t="str">
            <v>BOARD MEMBER</v>
          </cell>
          <cell r="F851" t="str">
            <v>East Eng &amp; MK</v>
          </cell>
          <cell r="G851" t="str">
            <v>MK Partnership</v>
          </cell>
          <cell r="H851" t="str">
            <v>dummy</v>
          </cell>
          <cell r="I851" t="str">
            <v>Milton Keynes</v>
          </cell>
          <cell r="J851">
            <v>7892</v>
          </cell>
          <cell r="K851" t="str">
            <v>Board Member</v>
          </cell>
          <cell r="L851" t="str">
            <v>F</v>
          </cell>
          <cell r="M851" t="str">
            <v>Fixed Term Part Time</v>
          </cell>
          <cell r="N851">
            <v>54</v>
          </cell>
          <cell r="O851" t="str">
            <v>51-60</v>
          </cell>
          <cell r="R851">
            <v>15</v>
          </cell>
          <cell r="S851">
            <v>38152</v>
          </cell>
          <cell r="U851">
            <v>1</v>
          </cell>
        </row>
        <row r="852">
          <cell r="A852" t="str">
            <v>U1441</v>
          </cell>
          <cell r="B852" t="str">
            <v>U</v>
          </cell>
          <cell r="C852" t="str">
            <v>Susan</v>
          </cell>
          <cell r="D852" t="str">
            <v>Williams</v>
          </cell>
          <cell r="E852" t="str">
            <v>Administrator</v>
          </cell>
          <cell r="F852" t="str">
            <v>Programmes</v>
          </cell>
          <cell r="G852" t="str">
            <v>MKP Str'gy, Prog &amp; Perf</v>
          </cell>
          <cell r="H852" t="str">
            <v>dummy</v>
          </cell>
          <cell r="I852" t="str">
            <v>Milton Keynes</v>
          </cell>
          <cell r="J852">
            <v>12389</v>
          </cell>
          <cell r="K852" t="str">
            <v>Admin 2 Lower</v>
          </cell>
          <cell r="L852" t="str">
            <v>F</v>
          </cell>
          <cell r="M852" t="str">
            <v>PART-TIME EMPLOYEE.</v>
          </cell>
          <cell r="N852">
            <v>54</v>
          </cell>
          <cell r="O852" t="str">
            <v>51-60</v>
          </cell>
          <cell r="P852" t="str">
            <v>Not Disclosed</v>
          </cell>
          <cell r="Q852" t="str">
            <v>White British</v>
          </cell>
          <cell r="R852">
            <v>21.6</v>
          </cell>
          <cell r="S852">
            <v>38250</v>
          </cell>
          <cell r="U852">
            <v>0.6</v>
          </cell>
          <cell r="V852">
            <v>16768</v>
          </cell>
          <cell r="W852">
            <v>20298</v>
          </cell>
        </row>
        <row r="853">
          <cell r="A853" t="str">
            <v>U1678</v>
          </cell>
          <cell r="B853" t="str">
            <v>B</v>
          </cell>
          <cell r="C853" t="str">
            <v>David</v>
          </cell>
          <cell r="D853" t="str">
            <v>Hopkins</v>
          </cell>
          <cell r="E853" t="str">
            <v>BOARD MEMBER</v>
          </cell>
          <cell r="F853" t="str">
            <v>East Eng &amp; MK</v>
          </cell>
          <cell r="G853" t="str">
            <v>MK Partnership</v>
          </cell>
          <cell r="H853" t="str">
            <v>dummy</v>
          </cell>
          <cell r="I853" t="str">
            <v>Milton Keynes</v>
          </cell>
          <cell r="J853">
            <v>7813</v>
          </cell>
          <cell r="K853" t="str">
            <v>Board Member</v>
          </cell>
          <cell r="L853" t="str">
            <v>M</v>
          </cell>
          <cell r="M853" t="str">
            <v>Fixed Term Part Time</v>
          </cell>
          <cell r="N853">
            <v>54</v>
          </cell>
          <cell r="O853" t="str">
            <v>51-60</v>
          </cell>
          <cell r="R853">
            <v>15</v>
          </cell>
          <cell r="S853">
            <v>38880</v>
          </cell>
          <cell r="U853">
            <v>1</v>
          </cell>
        </row>
        <row r="854">
          <cell r="A854">
            <v>29160</v>
          </cell>
          <cell r="B854" t="str">
            <v>H</v>
          </cell>
          <cell r="C854" t="str">
            <v>Sue</v>
          </cell>
          <cell r="D854" t="str">
            <v>Gray</v>
          </cell>
          <cell r="E854" t="str">
            <v>Area Manager</v>
          </cell>
          <cell r="F854" t="str">
            <v>London</v>
          </cell>
          <cell r="G854" t="str">
            <v>South West</v>
          </cell>
          <cell r="H854" t="str">
            <v>dummy</v>
          </cell>
          <cell r="I854" t="str">
            <v>Palestra</v>
          </cell>
          <cell r="J854">
            <v>54404</v>
          </cell>
          <cell r="K854" t="str">
            <v>Team Leader Ldn</v>
          </cell>
          <cell r="L854" t="str">
            <v>F</v>
          </cell>
          <cell r="M854" t="str">
            <v>FULL-TIME EMPLOYEE.</v>
          </cell>
          <cell r="N854">
            <v>54</v>
          </cell>
          <cell r="O854" t="str">
            <v>51-60</v>
          </cell>
          <cell r="P854" t="str">
            <v>Yes</v>
          </cell>
          <cell r="Q854" t="str">
            <v>White British</v>
          </cell>
          <cell r="R854">
            <v>35</v>
          </cell>
          <cell r="S854">
            <v>39753</v>
          </cell>
          <cell r="U854">
            <v>1</v>
          </cell>
        </row>
        <row r="855">
          <cell r="A855" t="str">
            <v>H0007</v>
          </cell>
          <cell r="B855" t="str">
            <v>H</v>
          </cell>
          <cell r="C855" t="str">
            <v>Terry</v>
          </cell>
          <cell r="D855" t="str">
            <v>Fuller</v>
          </cell>
          <cell r="E855" t="str">
            <v>Director</v>
          </cell>
          <cell r="F855" t="str">
            <v>East &amp; South East</v>
          </cell>
          <cell r="G855" t="str">
            <v>Directorate Management</v>
          </cell>
          <cell r="H855" t="str">
            <v>dummy</v>
          </cell>
          <cell r="I855" t="str">
            <v>Cambridge</v>
          </cell>
          <cell r="J855">
            <v>142100</v>
          </cell>
          <cell r="K855" t="str">
            <v>Not Known</v>
          </cell>
          <cell r="L855" t="str">
            <v>M</v>
          </cell>
          <cell r="M855" t="str">
            <v>FULL-TIME EMPLOYEE.</v>
          </cell>
          <cell r="N855">
            <v>55</v>
          </cell>
          <cell r="O855" t="str">
            <v>51-60</v>
          </cell>
          <cell r="P855" t="str">
            <v>No</v>
          </cell>
          <cell r="R855">
            <v>35</v>
          </cell>
          <cell r="S855">
            <v>39783</v>
          </cell>
          <cell r="U855">
            <v>1</v>
          </cell>
        </row>
        <row r="856">
          <cell r="A856" t="str">
            <v>H0018</v>
          </cell>
          <cell r="B856" t="str">
            <v>B</v>
          </cell>
          <cell r="C856" t="str">
            <v>Candy</v>
          </cell>
          <cell r="D856" t="str">
            <v>Atherton</v>
          </cell>
          <cell r="E856" t="str">
            <v>Board Member</v>
          </cell>
          <cell r="F856" t="str">
            <v>Fin &amp; Corp Services</v>
          </cell>
          <cell r="G856" t="str">
            <v>Human Resources</v>
          </cell>
          <cell r="H856" t="str">
            <v>dummy</v>
          </cell>
          <cell r="I856" t="str">
            <v>London</v>
          </cell>
          <cell r="J856">
            <v>13195</v>
          </cell>
          <cell r="K856" t="str">
            <v>Board Member</v>
          </cell>
          <cell r="L856" t="str">
            <v>F</v>
          </cell>
          <cell r="M856" t="str">
            <v>PART-TIME EMPLOYEE.</v>
          </cell>
          <cell r="N856">
            <v>55</v>
          </cell>
          <cell r="O856" t="str">
            <v>51-60</v>
          </cell>
          <cell r="R856">
            <v>20</v>
          </cell>
          <cell r="S856">
            <v>39722</v>
          </cell>
          <cell r="U856">
            <v>1</v>
          </cell>
        </row>
        <row r="857">
          <cell r="A857" t="str">
            <v>H0184</v>
          </cell>
          <cell r="B857" t="str">
            <v>H</v>
          </cell>
          <cell r="C857" t="str">
            <v>Karl</v>
          </cell>
          <cell r="D857" t="str">
            <v>Tupling</v>
          </cell>
          <cell r="E857" t="str">
            <v>Head of Strategy Prog &amp; Perf</v>
          </cell>
          <cell r="F857" t="str">
            <v>North East &amp; Yorkshire</v>
          </cell>
          <cell r="G857" t="str">
            <v>Strategy Prog &amp; Perf</v>
          </cell>
          <cell r="H857" t="str">
            <v>dummy</v>
          </cell>
          <cell r="I857" t="str">
            <v>Leeds</v>
          </cell>
          <cell r="J857">
            <v>81645</v>
          </cell>
          <cell r="K857" t="str">
            <v>Head of Area</v>
          </cell>
          <cell r="L857" t="str">
            <v>M</v>
          </cell>
          <cell r="M857" t="str">
            <v>FULL-TIME EMPLOYEE.</v>
          </cell>
          <cell r="N857">
            <v>55</v>
          </cell>
          <cell r="O857" t="str">
            <v>51-60</v>
          </cell>
          <cell r="Q857" t="str">
            <v>White British</v>
          </cell>
          <cell r="R857">
            <v>35</v>
          </cell>
          <cell r="S857">
            <v>40182</v>
          </cell>
          <cell r="U857">
            <v>1</v>
          </cell>
        </row>
        <row r="858">
          <cell r="A858" t="str">
            <v>U1682</v>
          </cell>
          <cell r="B858" t="str">
            <v>H</v>
          </cell>
          <cell r="C858" t="str">
            <v>Janet</v>
          </cell>
          <cell r="D858" t="str">
            <v>Starbuck</v>
          </cell>
          <cell r="E858" t="str">
            <v>Finance Officer</v>
          </cell>
          <cell r="F858" t="str">
            <v>North East &amp; Yorkshire</v>
          </cell>
          <cell r="G858" t="str">
            <v>Strategy Prog &amp; Perf</v>
          </cell>
          <cell r="H858" t="str">
            <v>dummy</v>
          </cell>
          <cell r="I858" t="str">
            <v>Leeds</v>
          </cell>
          <cell r="J858">
            <v>20670</v>
          </cell>
          <cell r="K858" t="str">
            <v>Key Support 1</v>
          </cell>
          <cell r="L858" t="str">
            <v>F</v>
          </cell>
          <cell r="M858" t="str">
            <v>FULL-TIME EMPLOYEE.</v>
          </cell>
          <cell r="N858">
            <v>55</v>
          </cell>
          <cell r="O858" t="str">
            <v>51-60</v>
          </cell>
          <cell r="P858" t="str">
            <v>No</v>
          </cell>
          <cell r="Q858" t="str">
            <v>White British</v>
          </cell>
          <cell r="R858">
            <v>35</v>
          </cell>
          <cell r="S858">
            <v>39013</v>
          </cell>
          <cell r="U858">
            <v>1</v>
          </cell>
        </row>
        <row r="859">
          <cell r="A859">
            <v>10571</v>
          </cell>
          <cell r="B859" t="str">
            <v>H</v>
          </cell>
          <cell r="C859" t="str">
            <v>Diane</v>
          </cell>
          <cell r="D859" t="str">
            <v>Walton</v>
          </cell>
          <cell r="E859" t="str">
            <v>Head of Area</v>
          </cell>
          <cell r="F859" t="str">
            <v>North West</v>
          </cell>
          <cell r="G859" t="str">
            <v>Merseyside/Cheshire</v>
          </cell>
          <cell r="H859" t="str">
            <v>dummy</v>
          </cell>
          <cell r="I859" t="str">
            <v>Manchester</v>
          </cell>
          <cell r="J859">
            <v>71050</v>
          </cell>
          <cell r="K859" t="str">
            <v>Head of Area</v>
          </cell>
          <cell r="L859" t="str">
            <v>F</v>
          </cell>
          <cell r="M859" t="str">
            <v>FULL-TIME EMPLOYEE.</v>
          </cell>
          <cell r="N859">
            <v>55</v>
          </cell>
          <cell r="O859" t="str">
            <v>51-60</v>
          </cell>
          <cell r="P859" t="str">
            <v>No</v>
          </cell>
          <cell r="Q859" t="str">
            <v>White British</v>
          </cell>
          <cell r="R859">
            <v>35</v>
          </cell>
          <cell r="S859">
            <v>30116</v>
          </cell>
          <cell r="U859">
            <v>1</v>
          </cell>
        </row>
        <row r="860">
          <cell r="A860">
            <v>17317</v>
          </cell>
          <cell r="B860" t="str">
            <v>O</v>
          </cell>
          <cell r="C860" t="str">
            <v>Peter</v>
          </cell>
          <cell r="D860" t="str">
            <v>Jones</v>
          </cell>
          <cell r="E860" t="str">
            <v>Head of Investment</v>
          </cell>
          <cell r="F860" t="str">
            <v>Programmes</v>
          </cell>
          <cell r="G860" t="str">
            <v>Investment Programmes</v>
          </cell>
          <cell r="H860" t="str">
            <v>dummy</v>
          </cell>
          <cell r="I860" t="str">
            <v>Maple House</v>
          </cell>
          <cell r="J860">
            <v>62311</v>
          </cell>
          <cell r="K860" t="str">
            <v>Function Head</v>
          </cell>
          <cell r="L860" t="str">
            <v>M</v>
          </cell>
          <cell r="M860" t="str">
            <v>FULL-TIME EMPLOYEE.</v>
          </cell>
          <cell r="N860">
            <v>55</v>
          </cell>
          <cell r="O860" t="str">
            <v>51-60</v>
          </cell>
          <cell r="P860" t="str">
            <v>No</v>
          </cell>
          <cell r="Q860" t="str">
            <v>White British</v>
          </cell>
          <cell r="R860">
            <v>35</v>
          </cell>
          <cell r="S860">
            <v>35310</v>
          </cell>
          <cell r="U860">
            <v>1</v>
          </cell>
        </row>
        <row r="861">
          <cell r="A861">
            <v>17590</v>
          </cell>
          <cell r="B861" t="str">
            <v>O</v>
          </cell>
          <cell r="C861" t="str">
            <v>Gill</v>
          </cell>
          <cell r="D861" t="str">
            <v>Sutton</v>
          </cell>
          <cell r="E861" t="str">
            <v>Delivery Support Manager</v>
          </cell>
          <cell r="F861" t="str">
            <v>Programmes</v>
          </cell>
          <cell r="G861" t="str">
            <v>Investment Programmes</v>
          </cell>
          <cell r="H861" t="str">
            <v>Investment Systems</v>
          </cell>
          <cell r="I861" t="str">
            <v>Maple House</v>
          </cell>
          <cell r="J861">
            <v>46928</v>
          </cell>
          <cell r="K861" t="str">
            <v>Manager/Specialist</v>
          </cell>
          <cell r="L861" t="str">
            <v>F</v>
          </cell>
          <cell r="M861" t="str">
            <v>FULL-TIME EMPLOYEE.</v>
          </cell>
          <cell r="N861">
            <v>55</v>
          </cell>
          <cell r="O861" t="str">
            <v>51-60</v>
          </cell>
          <cell r="P861" t="str">
            <v>No</v>
          </cell>
          <cell r="Q861" t="str">
            <v>White British</v>
          </cell>
          <cell r="R861">
            <v>35</v>
          </cell>
          <cell r="S861">
            <v>36434</v>
          </cell>
          <cell r="U861">
            <v>1</v>
          </cell>
        </row>
        <row r="862">
          <cell r="A862">
            <v>21650</v>
          </cell>
          <cell r="B862" t="str">
            <v>O</v>
          </cell>
          <cell r="C862" t="str">
            <v>Alison</v>
          </cell>
          <cell r="D862" t="str">
            <v>Mathias</v>
          </cell>
          <cell r="E862" t="str">
            <v>Strategy Manager</v>
          </cell>
          <cell r="F862" t="str">
            <v>Executive Office</v>
          </cell>
          <cell r="G862" t="str">
            <v>Strategy&amp;Sustainability</v>
          </cell>
          <cell r="H862" t="str">
            <v>Policy &amp; Strategy</v>
          </cell>
          <cell r="I862" t="str">
            <v>Maple House</v>
          </cell>
          <cell r="J862">
            <v>46928</v>
          </cell>
          <cell r="K862" t="str">
            <v>Manager/Specialist</v>
          </cell>
          <cell r="L862" t="str">
            <v>F</v>
          </cell>
          <cell r="M862" t="str">
            <v>FULL-TIME EMPLOYEE.</v>
          </cell>
          <cell r="N862">
            <v>55</v>
          </cell>
          <cell r="O862" t="str">
            <v>51-60</v>
          </cell>
          <cell r="P862" t="str">
            <v>No</v>
          </cell>
          <cell r="Q862" t="str">
            <v>White British</v>
          </cell>
          <cell r="R862">
            <v>35</v>
          </cell>
          <cell r="S862">
            <v>38054</v>
          </cell>
          <cell r="U862">
            <v>1</v>
          </cell>
        </row>
        <row r="863">
          <cell r="A863">
            <v>22521</v>
          </cell>
          <cell r="B863" t="str">
            <v>O</v>
          </cell>
          <cell r="C863" t="str">
            <v>Sarah</v>
          </cell>
          <cell r="D863" t="str">
            <v>O'Connell</v>
          </cell>
          <cell r="E863" t="str">
            <v>Manager</v>
          </cell>
          <cell r="F863" t="str">
            <v>Programmes</v>
          </cell>
          <cell r="G863" t="str">
            <v>Private Finance</v>
          </cell>
          <cell r="H863" t="str">
            <v>Housing PFI</v>
          </cell>
          <cell r="I863" t="str">
            <v>Maple House</v>
          </cell>
          <cell r="J863">
            <v>35821</v>
          </cell>
          <cell r="K863" t="str">
            <v>Function Expert</v>
          </cell>
          <cell r="L863" t="str">
            <v>F</v>
          </cell>
          <cell r="M863" t="str">
            <v>FULL-TIME EMPLOYEE.</v>
          </cell>
          <cell r="N863">
            <v>55</v>
          </cell>
          <cell r="O863" t="str">
            <v>51-60</v>
          </cell>
          <cell r="P863" t="str">
            <v>No</v>
          </cell>
          <cell r="Q863" t="str">
            <v>White Irish</v>
          </cell>
          <cell r="R863">
            <v>35</v>
          </cell>
          <cell r="S863">
            <v>38236</v>
          </cell>
          <cell r="U863">
            <v>1</v>
          </cell>
          <cell r="V863">
            <v>23568</v>
          </cell>
          <cell r="W863">
            <v>37981</v>
          </cell>
        </row>
        <row r="864">
          <cell r="A864">
            <v>23005</v>
          </cell>
          <cell r="B864" t="str">
            <v>O</v>
          </cell>
          <cell r="C864" t="str">
            <v>Janette</v>
          </cell>
          <cell r="D864" t="str">
            <v>Chuter</v>
          </cell>
          <cell r="E864" t="str">
            <v>PA</v>
          </cell>
          <cell r="F864" t="str">
            <v>Executive Office</v>
          </cell>
          <cell r="G864" t="str">
            <v>Directorate Management</v>
          </cell>
          <cell r="H864" t="str">
            <v>dummy</v>
          </cell>
          <cell r="I864" t="str">
            <v>Maple House</v>
          </cell>
          <cell r="J864">
            <v>33288</v>
          </cell>
          <cell r="K864" t="str">
            <v>Function Expert</v>
          </cell>
          <cell r="L864" t="str">
            <v>F</v>
          </cell>
          <cell r="M864" t="str">
            <v>FULL-TIME EMPLOYEE.</v>
          </cell>
          <cell r="N864">
            <v>55</v>
          </cell>
          <cell r="O864" t="str">
            <v>51-60</v>
          </cell>
          <cell r="P864" t="str">
            <v>No</v>
          </cell>
          <cell r="Q864" t="str">
            <v>White British</v>
          </cell>
          <cell r="R864">
            <v>35</v>
          </cell>
          <cell r="S864">
            <v>38264</v>
          </cell>
          <cell r="U864">
            <v>1</v>
          </cell>
        </row>
        <row r="865">
          <cell r="A865" t="str">
            <v>H0087</v>
          </cell>
          <cell r="B865" t="str">
            <v>H</v>
          </cell>
          <cell r="C865" t="str">
            <v>Keith</v>
          </cell>
          <cell r="D865" t="str">
            <v>Kerslake</v>
          </cell>
          <cell r="E865" t="str">
            <v>Head of Communications</v>
          </cell>
          <cell r="F865" t="str">
            <v>Fin &amp; Corp Services</v>
          </cell>
          <cell r="G865" t="str">
            <v>Communications &amp; Mkting</v>
          </cell>
          <cell r="H865" t="str">
            <v>dummy</v>
          </cell>
          <cell r="I865" t="str">
            <v>Maple House</v>
          </cell>
          <cell r="J865">
            <v>95000</v>
          </cell>
          <cell r="K865" t="str">
            <v>Head of Function</v>
          </cell>
          <cell r="L865" t="str">
            <v>M</v>
          </cell>
          <cell r="M865" t="str">
            <v>FULL-TIME EMPLOYEE.</v>
          </cell>
          <cell r="N865">
            <v>55</v>
          </cell>
          <cell r="O865" t="str">
            <v>51-60</v>
          </cell>
          <cell r="P865" t="str">
            <v>No</v>
          </cell>
          <cell r="Q865" t="str">
            <v>White British</v>
          </cell>
          <cell r="R865">
            <v>35</v>
          </cell>
          <cell r="S865">
            <v>40057</v>
          </cell>
          <cell r="U865">
            <v>1</v>
          </cell>
        </row>
        <row r="866">
          <cell r="A866" t="str">
            <v>U0039</v>
          </cell>
          <cell r="B866" t="str">
            <v>U</v>
          </cell>
          <cell r="C866" t="str">
            <v>Ian</v>
          </cell>
          <cell r="D866" t="str">
            <v>Dodd</v>
          </cell>
          <cell r="E866" t="str">
            <v>Strategy Officer</v>
          </cell>
          <cell r="F866" t="str">
            <v>Executive Office</v>
          </cell>
          <cell r="G866" t="str">
            <v>Strategy&amp;Sustainability</v>
          </cell>
          <cell r="H866" t="str">
            <v>Policy &amp; Strategy</v>
          </cell>
          <cell r="I866" t="str">
            <v>Maple House</v>
          </cell>
          <cell r="J866">
            <v>42085</v>
          </cell>
          <cell r="K866" t="str">
            <v>Prof/Tech 3 Middle (LDN)</v>
          </cell>
          <cell r="L866" t="str">
            <v>M</v>
          </cell>
          <cell r="M866" t="str">
            <v>FULL-TIME EMPLOYEE.</v>
          </cell>
          <cell r="N866">
            <v>55</v>
          </cell>
          <cell r="O866" t="str">
            <v>51-60</v>
          </cell>
          <cell r="P866" t="str">
            <v>No</v>
          </cell>
          <cell r="Q866" t="str">
            <v>White British</v>
          </cell>
          <cell r="R866">
            <v>36</v>
          </cell>
          <cell r="S866">
            <v>34731</v>
          </cell>
          <cell r="U866">
            <v>1</v>
          </cell>
          <cell r="V866">
            <v>34250</v>
          </cell>
          <cell r="W866">
            <v>41463</v>
          </cell>
        </row>
        <row r="867">
          <cell r="A867" t="str">
            <v>C0666</v>
          </cell>
          <cell r="B867" t="str">
            <v>C</v>
          </cell>
          <cell r="C867" t="str">
            <v>Stephanie</v>
          </cell>
          <cell r="D867" t="str">
            <v>Stemson</v>
          </cell>
          <cell r="E867" t="str">
            <v>Senior Management Accountant</v>
          </cell>
          <cell r="F867" t="str">
            <v>Fin &amp; Corp Services</v>
          </cell>
          <cell r="G867" t="str">
            <v>Finance</v>
          </cell>
          <cell r="H867" t="str">
            <v>Financial Monitoring Tm</v>
          </cell>
          <cell r="I867" t="str">
            <v>Milton Keynes</v>
          </cell>
          <cell r="J867">
            <v>52971</v>
          </cell>
          <cell r="K867" t="str">
            <v>Prof/Tech 2 Middle</v>
          </cell>
          <cell r="L867" t="str">
            <v>F</v>
          </cell>
          <cell r="M867" t="str">
            <v>FULL-TIME EMPLOYEE.</v>
          </cell>
          <cell r="N867">
            <v>55</v>
          </cell>
          <cell r="O867" t="str">
            <v>51-60</v>
          </cell>
          <cell r="P867" t="str">
            <v>No</v>
          </cell>
          <cell r="Q867" t="str">
            <v>White British</v>
          </cell>
          <cell r="R867">
            <v>36</v>
          </cell>
          <cell r="S867">
            <v>33729</v>
          </cell>
          <cell r="U867">
            <v>1</v>
          </cell>
        </row>
        <row r="868">
          <cell r="A868" t="str">
            <v>C1212</v>
          </cell>
          <cell r="B868" t="str">
            <v>U</v>
          </cell>
          <cell r="C868" t="str">
            <v>Julia</v>
          </cell>
          <cell r="D868" t="str">
            <v>Roberts</v>
          </cell>
          <cell r="E868" t="str">
            <v>Receptionist/Telephonist</v>
          </cell>
          <cell r="F868" t="str">
            <v>Fin &amp; Corp Services</v>
          </cell>
          <cell r="G868" t="str">
            <v>Office Facilities</v>
          </cell>
          <cell r="H868" t="str">
            <v>Office Facilities</v>
          </cell>
          <cell r="I868" t="str">
            <v>Milton Keynes</v>
          </cell>
          <cell r="J868">
            <v>19375</v>
          </cell>
          <cell r="K868" t="str">
            <v>Admin 2 Lower</v>
          </cell>
          <cell r="L868" t="str">
            <v>F</v>
          </cell>
          <cell r="M868" t="str">
            <v>FULL-TIME EMPLOYEE.</v>
          </cell>
          <cell r="N868">
            <v>55</v>
          </cell>
          <cell r="O868" t="str">
            <v>51-60</v>
          </cell>
          <cell r="P868" t="str">
            <v>No</v>
          </cell>
          <cell r="Q868" t="str">
            <v>White British</v>
          </cell>
          <cell r="R868">
            <v>36</v>
          </cell>
          <cell r="S868">
            <v>37031</v>
          </cell>
          <cell r="U868">
            <v>1</v>
          </cell>
        </row>
        <row r="869">
          <cell r="A869" t="str">
            <v>U1353</v>
          </cell>
          <cell r="B869" t="str">
            <v>U</v>
          </cell>
          <cell r="C869" t="str">
            <v>Sarah</v>
          </cell>
          <cell r="D869" t="str">
            <v>Whittaker</v>
          </cell>
          <cell r="E869" t="str">
            <v>Design &amp; Standards Manager</v>
          </cell>
          <cell r="F869" t="str">
            <v>Programmes</v>
          </cell>
          <cell r="G869" t="str">
            <v>MK Projects</v>
          </cell>
          <cell r="H869" t="str">
            <v>dummy</v>
          </cell>
          <cell r="I869" t="str">
            <v>Milton Keynes</v>
          </cell>
          <cell r="J869">
            <v>51210</v>
          </cell>
          <cell r="K869" t="str">
            <v>Prof/Tech 2 Upper</v>
          </cell>
          <cell r="L869" t="str">
            <v>F</v>
          </cell>
          <cell r="M869" t="str">
            <v>FULL-TIME EMPLOYEE.</v>
          </cell>
          <cell r="N869">
            <v>55</v>
          </cell>
          <cell r="O869" t="str">
            <v>51-60</v>
          </cell>
          <cell r="P869" t="str">
            <v>No</v>
          </cell>
          <cell r="Q869" t="str">
            <v>White British</v>
          </cell>
          <cell r="R869">
            <v>36</v>
          </cell>
          <cell r="S869">
            <v>37987</v>
          </cell>
          <cell r="U869">
            <v>1</v>
          </cell>
          <cell r="V869">
            <v>45506</v>
          </cell>
          <cell r="W869">
            <v>55088</v>
          </cell>
        </row>
        <row r="870">
          <cell r="A870" t="str">
            <v>U1481</v>
          </cell>
          <cell r="B870" t="str">
            <v>U</v>
          </cell>
          <cell r="C870" t="str">
            <v>Simon</v>
          </cell>
          <cell r="D870" t="str">
            <v>Leask</v>
          </cell>
          <cell r="E870" t="str">
            <v>Head of ATLAS</v>
          </cell>
          <cell r="F870" t="str">
            <v>Programmes</v>
          </cell>
          <cell r="G870" t="str">
            <v>ATLAS</v>
          </cell>
          <cell r="H870" t="str">
            <v>dummy</v>
          </cell>
          <cell r="I870" t="str">
            <v>Milton Keynes</v>
          </cell>
          <cell r="J870">
            <v>70626</v>
          </cell>
          <cell r="K870" t="str">
            <v>Management 2 Upper</v>
          </cell>
          <cell r="L870" t="str">
            <v>M</v>
          </cell>
          <cell r="M870" t="str">
            <v>FULL-TIME EMPLOYEE.</v>
          </cell>
          <cell r="N870">
            <v>55</v>
          </cell>
          <cell r="O870" t="str">
            <v>51-60</v>
          </cell>
          <cell r="P870" t="str">
            <v>No</v>
          </cell>
          <cell r="Q870" t="str">
            <v>White British</v>
          </cell>
          <cell r="R870">
            <v>36</v>
          </cell>
          <cell r="S870">
            <v>38316</v>
          </cell>
          <cell r="U870">
            <v>1</v>
          </cell>
        </row>
        <row r="871">
          <cell r="A871">
            <v>13032</v>
          </cell>
          <cell r="B871" t="str">
            <v>O</v>
          </cell>
          <cell r="C871" t="str">
            <v>John</v>
          </cell>
          <cell r="D871" t="str">
            <v>Lawrenson</v>
          </cell>
          <cell r="E871" t="str">
            <v>Investment &amp; Regeneration Off</v>
          </cell>
          <cell r="F871" t="str">
            <v>London</v>
          </cell>
          <cell r="G871" t="str">
            <v>West</v>
          </cell>
          <cell r="H871" t="str">
            <v>dummy</v>
          </cell>
          <cell r="I871" t="str">
            <v>Palestra</v>
          </cell>
          <cell r="J871">
            <v>27760</v>
          </cell>
          <cell r="K871" t="str">
            <v>Function Expert</v>
          </cell>
          <cell r="L871" t="str">
            <v>M</v>
          </cell>
          <cell r="M871" t="str">
            <v>FULL-TIME EMPLOYEE.</v>
          </cell>
          <cell r="N871">
            <v>55</v>
          </cell>
          <cell r="O871" t="str">
            <v>51-60</v>
          </cell>
          <cell r="P871" t="str">
            <v>No</v>
          </cell>
          <cell r="Q871" t="str">
            <v>White British</v>
          </cell>
          <cell r="R871">
            <v>35</v>
          </cell>
          <cell r="S871">
            <v>32721</v>
          </cell>
          <cell r="U871">
            <v>1</v>
          </cell>
        </row>
        <row r="872">
          <cell r="A872" t="str">
            <v>U1211</v>
          </cell>
          <cell r="B872" t="str">
            <v>U</v>
          </cell>
          <cell r="C872" t="str">
            <v>Trevor</v>
          </cell>
          <cell r="D872" t="str">
            <v>Massie</v>
          </cell>
          <cell r="E872" t="str">
            <v>Regional Estates Manager</v>
          </cell>
          <cell r="F872" t="str">
            <v>Programmes</v>
          </cell>
          <cell r="G872" t="str">
            <v>Asset Management</v>
          </cell>
          <cell r="H872" t="str">
            <v>dummy</v>
          </cell>
          <cell r="I872" t="str">
            <v>Palestra</v>
          </cell>
          <cell r="J872">
            <v>50026</v>
          </cell>
          <cell r="K872" t="str">
            <v>Prof/Tech 3 Middle (LDN)</v>
          </cell>
          <cell r="L872" t="str">
            <v>M</v>
          </cell>
          <cell r="M872" t="str">
            <v>FULL-TIME EMPLOYEE.</v>
          </cell>
          <cell r="N872">
            <v>55</v>
          </cell>
          <cell r="O872" t="str">
            <v>51-60</v>
          </cell>
          <cell r="P872" t="str">
            <v>No</v>
          </cell>
          <cell r="Q872" t="str">
            <v>Other Mixed Background</v>
          </cell>
          <cell r="R872">
            <v>36</v>
          </cell>
          <cell r="S872">
            <v>37073</v>
          </cell>
          <cell r="U872">
            <v>1</v>
          </cell>
          <cell r="V872">
            <v>34250</v>
          </cell>
          <cell r="W872">
            <v>41463</v>
          </cell>
        </row>
        <row r="873">
          <cell r="A873" t="str">
            <v>C1073</v>
          </cell>
          <cell r="B873" t="str">
            <v>C</v>
          </cell>
          <cell r="C873" t="str">
            <v>Geoff</v>
          </cell>
          <cell r="D873" t="str">
            <v>Currie</v>
          </cell>
          <cell r="E873" t="str">
            <v>Sales Surveyor</v>
          </cell>
          <cell r="F873" t="str">
            <v>Programmes</v>
          </cell>
          <cell r="G873" t="str">
            <v>Asset Management</v>
          </cell>
          <cell r="H873" t="str">
            <v>dummy</v>
          </cell>
          <cell r="I873" t="str">
            <v>Warrington</v>
          </cell>
          <cell r="J873">
            <v>42409</v>
          </cell>
          <cell r="K873" t="str">
            <v>Prof/Tech 3 Upper</v>
          </cell>
          <cell r="L873" t="str">
            <v>M</v>
          </cell>
          <cell r="M873" t="str">
            <v>FULL-TIME EMPLOYEE.</v>
          </cell>
          <cell r="N873">
            <v>55</v>
          </cell>
          <cell r="O873" t="str">
            <v>51-60</v>
          </cell>
          <cell r="P873" t="str">
            <v>No</v>
          </cell>
          <cell r="Q873" t="str">
            <v>White British</v>
          </cell>
          <cell r="R873">
            <v>36</v>
          </cell>
          <cell r="S873">
            <v>35886</v>
          </cell>
          <cell r="U873">
            <v>1</v>
          </cell>
        </row>
        <row r="874">
          <cell r="A874" t="str">
            <v>C1210</v>
          </cell>
          <cell r="B874" t="str">
            <v>U</v>
          </cell>
          <cell r="C874" t="str">
            <v>Sue</v>
          </cell>
          <cell r="D874" t="str">
            <v>Jones</v>
          </cell>
          <cell r="E874" t="str">
            <v>Receptionist</v>
          </cell>
          <cell r="F874" t="str">
            <v>Fin &amp; Corp Services</v>
          </cell>
          <cell r="G874" t="str">
            <v>Office Facilities</v>
          </cell>
          <cell r="H874" t="str">
            <v>Office Facilities</v>
          </cell>
          <cell r="I874" t="str">
            <v>Warrington</v>
          </cell>
          <cell r="J874">
            <v>11338</v>
          </cell>
          <cell r="K874" t="str">
            <v>Admin 3</v>
          </cell>
          <cell r="L874" t="str">
            <v>F</v>
          </cell>
          <cell r="M874" t="str">
            <v>PART-TIME EMPLOYEE.</v>
          </cell>
          <cell r="N874">
            <v>55</v>
          </cell>
          <cell r="O874" t="str">
            <v>51-60</v>
          </cell>
          <cell r="P874" t="str">
            <v>No</v>
          </cell>
          <cell r="Q874" t="str">
            <v>White British</v>
          </cell>
          <cell r="R874">
            <v>24</v>
          </cell>
          <cell r="S874">
            <v>36997</v>
          </cell>
          <cell r="U874">
            <v>0.66</v>
          </cell>
        </row>
        <row r="875">
          <cell r="A875" t="str">
            <v>U1781</v>
          </cell>
          <cell r="B875" t="str">
            <v>U</v>
          </cell>
          <cell r="C875" t="str">
            <v>Bill</v>
          </cell>
          <cell r="D875" t="str">
            <v>Murphy</v>
          </cell>
          <cell r="E875" t="str">
            <v>Regional Estates Manager</v>
          </cell>
          <cell r="F875" t="str">
            <v>Programmes</v>
          </cell>
          <cell r="G875" t="str">
            <v>Asset Management</v>
          </cell>
          <cell r="H875" t="str">
            <v>dummy</v>
          </cell>
          <cell r="I875" t="str">
            <v>Warrington</v>
          </cell>
          <cell r="J875">
            <v>43276</v>
          </cell>
          <cell r="K875" t="str">
            <v>Prof/Tech 3 Upper</v>
          </cell>
          <cell r="L875" t="str">
            <v>M</v>
          </cell>
          <cell r="M875" t="str">
            <v>FULL-TIME EMPLOYEE.</v>
          </cell>
          <cell r="N875">
            <v>55</v>
          </cell>
          <cell r="O875" t="str">
            <v>51-60</v>
          </cell>
          <cell r="P875" t="str">
            <v>No</v>
          </cell>
          <cell r="R875">
            <v>36</v>
          </cell>
          <cell r="S875">
            <v>39600</v>
          </cell>
          <cell r="U875">
            <v>1</v>
          </cell>
        </row>
        <row r="876">
          <cell r="A876" t="str">
            <v>H0146</v>
          </cell>
          <cell r="B876" t="str">
            <v>H</v>
          </cell>
          <cell r="C876" t="str">
            <v>Alan</v>
          </cell>
          <cell r="D876" t="str">
            <v>Bishop</v>
          </cell>
          <cell r="E876" t="str">
            <v>Investment &amp; Regeneration Mgr</v>
          </cell>
          <cell r="F876" t="str">
            <v>Midlands</v>
          </cell>
          <cell r="G876" t="str">
            <v>Central</v>
          </cell>
          <cell r="H876" t="str">
            <v>dummy</v>
          </cell>
          <cell r="I876" t="str">
            <v>Birmingham</v>
          </cell>
          <cell r="J876">
            <v>50000</v>
          </cell>
          <cell r="K876" t="str">
            <v>Senior Prof/Tech</v>
          </cell>
          <cell r="L876" t="str">
            <v>M</v>
          </cell>
          <cell r="M876" t="str">
            <v>FULL-TIME EMPLOYEE.</v>
          </cell>
          <cell r="N876">
            <v>56</v>
          </cell>
          <cell r="O876" t="str">
            <v>51-60</v>
          </cell>
          <cell r="P876" t="str">
            <v>No</v>
          </cell>
          <cell r="Q876" t="str">
            <v>White British</v>
          </cell>
          <cell r="R876">
            <v>35</v>
          </cell>
          <cell r="S876">
            <v>40147</v>
          </cell>
          <cell r="U876">
            <v>1</v>
          </cell>
        </row>
        <row r="877">
          <cell r="A877">
            <v>10229</v>
          </cell>
          <cell r="B877" t="str">
            <v>O</v>
          </cell>
          <cell r="C877" t="str">
            <v>Steve</v>
          </cell>
          <cell r="D877" t="str">
            <v>Hackworthy</v>
          </cell>
          <cell r="E877" t="str">
            <v>Programme Manager</v>
          </cell>
          <cell r="F877" t="str">
            <v>South West</v>
          </cell>
          <cell r="G877" t="str">
            <v>Strategy Prog &amp; Perf</v>
          </cell>
          <cell r="H877" t="str">
            <v>dummy</v>
          </cell>
          <cell r="I877" t="str">
            <v>Exeter</v>
          </cell>
          <cell r="J877">
            <v>49288</v>
          </cell>
          <cell r="K877" t="str">
            <v>Manager/Specialist</v>
          </cell>
          <cell r="L877" t="str">
            <v>M</v>
          </cell>
          <cell r="M877" t="str">
            <v>FULL-TIME EMPLOYEE.</v>
          </cell>
          <cell r="N877">
            <v>56</v>
          </cell>
          <cell r="O877" t="str">
            <v>51-60</v>
          </cell>
          <cell r="P877" t="str">
            <v>No</v>
          </cell>
          <cell r="Q877" t="str">
            <v>White British</v>
          </cell>
          <cell r="R877">
            <v>35</v>
          </cell>
          <cell r="S877">
            <v>27946</v>
          </cell>
          <cell r="U877">
            <v>1</v>
          </cell>
        </row>
        <row r="878">
          <cell r="A878" t="str">
            <v>U1143</v>
          </cell>
          <cell r="B878" t="str">
            <v>U</v>
          </cell>
          <cell r="C878" t="str">
            <v>Norma</v>
          </cell>
          <cell r="D878" t="str">
            <v>Stanyon</v>
          </cell>
          <cell r="E878" t="str">
            <v>Senior Finance Officer</v>
          </cell>
          <cell r="F878" t="str">
            <v>Fin &amp; Corp Services</v>
          </cell>
          <cell r="G878" t="str">
            <v>Finance</v>
          </cell>
          <cell r="H878" t="str">
            <v>Systems &amp; Support Servs</v>
          </cell>
          <cell r="I878" t="str">
            <v>Gateshead</v>
          </cell>
          <cell r="J878">
            <v>22566</v>
          </cell>
          <cell r="K878" t="str">
            <v>Admin 2 Upper</v>
          </cell>
          <cell r="L878" t="str">
            <v>F</v>
          </cell>
          <cell r="M878" t="str">
            <v>FULL-TIME EMPLOYEE.</v>
          </cell>
          <cell r="N878">
            <v>56</v>
          </cell>
          <cell r="O878" t="str">
            <v>51-60</v>
          </cell>
          <cell r="P878" t="str">
            <v>No</v>
          </cell>
          <cell r="Q878" t="str">
            <v>White British</v>
          </cell>
          <cell r="R878">
            <v>36</v>
          </cell>
          <cell r="S878">
            <v>36465</v>
          </cell>
          <cell r="U878">
            <v>1</v>
          </cell>
        </row>
        <row r="879">
          <cell r="A879" t="str">
            <v>U1398</v>
          </cell>
          <cell r="B879" t="str">
            <v>H</v>
          </cell>
          <cell r="C879" t="str">
            <v>Terry</v>
          </cell>
          <cell r="D879" t="str">
            <v>Tunmore</v>
          </cell>
          <cell r="E879" t="str">
            <v>Corporate Risk Manager</v>
          </cell>
          <cell r="F879" t="str">
            <v>Fin &amp; Corp Services</v>
          </cell>
          <cell r="G879" t="str">
            <v>Finance</v>
          </cell>
          <cell r="H879" t="str">
            <v>Account Risk &amp; Procuremt</v>
          </cell>
          <cell r="I879" t="str">
            <v>Gateshead</v>
          </cell>
          <cell r="J879">
            <v>50750</v>
          </cell>
          <cell r="K879" t="str">
            <v>Senior Mgr/Func Expert</v>
          </cell>
          <cell r="L879" t="str">
            <v>M</v>
          </cell>
          <cell r="M879" t="str">
            <v>FULL-TIME EMPLOYEE.</v>
          </cell>
          <cell r="N879">
            <v>56</v>
          </cell>
          <cell r="O879" t="str">
            <v>51-60</v>
          </cell>
          <cell r="P879" t="str">
            <v>No</v>
          </cell>
          <cell r="Q879" t="str">
            <v>White British</v>
          </cell>
          <cell r="R879">
            <v>35</v>
          </cell>
          <cell r="S879">
            <v>38152</v>
          </cell>
          <cell r="U879">
            <v>1</v>
          </cell>
          <cell r="V879">
            <v>50750</v>
          </cell>
          <cell r="W879">
            <v>60900</v>
          </cell>
        </row>
        <row r="880">
          <cell r="A880" t="str">
            <v>U1546</v>
          </cell>
          <cell r="B880" t="str">
            <v>U</v>
          </cell>
          <cell r="C880" t="str">
            <v>John</v>
          </cell>
          <cell r="D880" t="str">
            <v>Calvert</v>
          </cell>
          <cell r="E880" t="str">
            <v>Investment &amp; Regeneration Mgr</v>
          </cell>
          <cell r="F880" t="str">
            <v>North East &amp; Yorkshire</v>
          </cell>
          <cell r="G880" t="str">
            <v>North</v>
          </cell>
          <cell r="H880" t="str">
            <v>dummy</v>
          </cell>
          <cell r="I880" t="str">
            <v>Gateshead</v>
          </cell>
          <cell r="J880">
            <v>54123</v>
          </cell>
          <cell r="K880" t="str">
            <v>Prof/Tech</v>
          </cell>
          <cell r="L880" t="str">
            <v>M</v>
          </cell>
          <cell r="M880" t="str">
            <v>FULL-TIME EMPLOYEE.</v>
          </cell>
          <cell r="N880">
            <v>56</v>
          </cell>
          <cell r="O880" t="str">
            <v>51-60</v>
          </cell>
          <cell r="P880" t="str">
            <v>No</v>
          </cell>
          <cell r="Q880" t="str">
            <v>White British</v>
          </cell>
          <cell r="R880">
            <v>36</v>
          </cell>
          <cell r="S880">
            <v>38473</v>
          </cell>
          <cell r="U880">
            <v>1</v>
          </cell>
        </row>
        <row r="881">
          <cell r="A881" t="str">
            <v>H0020</v>
          </cell>
          <cell r="B881" t="str">
            <v>B</v>
          </cell>
          <cell r="C881" t="str">
            <v>Shaukat</v>
          </cell>
          <cell r="D881" t="str">
            <v>Moledina</v>
          </cell>
          <cell r="E881" t="str">
            <v>Board Member</v>
          </cell>
          <cell r="F881" t="str">
            <v>Fin &amp; Corp Services</v>
          </cell>
          <cell r="G881" t="str">
            <v>Human Resources</v>
          </cell>
          <cell r="H881" t="str">
            <v>dummy</v>
          </cell>
          <cell r="I881" t="str">
            <v>London</v>
          </cell>
          <cell r="J881">
            <v>13195</v>
          </cell>
          <cell r="K881" t="str">
            <v>Board Member</v>
          </cell>
          <cell r="L881" t="str">
            <v>M</v>
          </cell>
          <cell r="M881" t="str">
            <v>PART-TIME EMPLOYEE.</v>
          </cell>
          <cell r="N881">
            <v>56</v>
          </cell>
          <cell r="O881" t="str">
            <v>51-60</v>
          </cell>
          <cell r="R881">
            <v>20</v>
          </cell>
          <cell r="S881">
            <v>39722</v>
          </cell>
          <cell r="U881">
            <v>1</v>
          </cell>
        </row>
        <row r="882">
          <cell r="A882" t="str">
            <v>H0065</v>
          </cell>
          <cell r="B882" t="str">
            <v>H</v>
          </cell>
          <cell r="C882" t="str">
            <v>Jan</v>
          </cell>
          <cell r="D882" t="str">
            <v>Poole</v>
          </cell>
          <cell r="E882" t="str">
            <v>Secretary</v>
          </cell>
          <cell r="F882" t="str">
            <v>Fin &amp; Corp Services</v>
          </cell>
          <cell r="G882" t="str">
            <v>Human Resources</v>
          </cell>
          <cell r="H882" t="str">
            <v>HR</v>
          </cell>
          <cell r="I882" t="str">
            <v>Leeds</v>
          </cell>
          <cell r="J882">
            <v>17505</v>
          </cell>
          <cell r="K882" t="str">
            <v>Key Support 1</v>
          </cell>
          <cell r="L882" t="str">
            <v>F</v>
          </cell>
          <cell r="M882" t="str">
            <v>FULL-TIME EMPLOYEE.</v>
          </cell>
          <cell r="N882">
            <v>56</v>
          </cell>
          <cell r="O882" t="str">
            <v>51-60</v>
          </cell>
          <cell r="P882" t="str">
            <v>No</v>
          </cell>
          <cell r="Q882" t="str">
            <v>White British</v>
          </cell>
          <cell r="R882">
            <v>35</v>
          </cell>
          <cell r="S882">
            <v>39934</v>
          </cell>
          <cell r="U882">
            <v>1</v>
          </cell>
        </row>
        <row r="883">
          <cell r="A883" t="str">
            <v>U1208</v>
          </cell>
          <cell r="B883" t="str">
            <v>H</v>
          </cell>
          <cell r="C883" t="str">
            <v>Rob</v>
          </cell>
          <cell r="D883" t="str">
            <v>Pearson</v>
          </cell>
          <cell r="E883" t="str">
            <v>Head of Area</v>
          </cell>
          <cell r="F883" t="str">
            <v>North East &amp; Yorkshire</v>
          </cell>
          <cell r="G883" t="str">
            <v>South &amp; The Humber</v>
          </cell>
          <cell r="H883" t="str">
            <v>dummy</v>
          </cell>
          <cell r="I883" t="str">
            <v>Leeds</v>
          </cell>
          <cell r="J883">
            <v>79454</v>
          </cell>
          <cell r="K883" t="str">
            <v>Head of Area</v>
          </cell>
          <cell r="L883" t="str">
            <v>M</v>
          </cell>
          <cell r="M883" t="str">
            <v>FULL-TIME EMPLOYEE.</v>
          </cell>
          <cell r="N883">
            <v>56</v>
          </cell>
          <cell r="O883" t="str">
            <v>51-60</v>
          </cell>
          <cell r="P883" t="str">
            <v>No</v>
          </cell>
          <cell r="Q883" t="str">
            <v>White British</v>
          </cell>
          <cell r="R883">
            <v>35</v>
          </cell>
          <cell r="S883">
            <v>37073</v>
          </cell>
          <cell r="U883">
            <v>1</v>
          </cell>
        </row>
        <row r="884">
          <cell r="A884">
            <v>11096</v>
          </cell>
          <cell r="B884" t="str">
            <v>O</v>
          </cell>
          <cell r="C884" t="str">
            <v>Julie</v>
          </cell>
          <cell r="D884" t="str">
            <v>Gagan</v>
          </cell>
          <cell r="E884" t="str">
            <v>Programme Manager</v>
          </cell>
          <cell r="F884" t="str">
            <v>North West</v>
          </cell>
          <cell r="G884" t="str">
            <v>Strategy Prog &amp; Perf</v>
          </cell>
          <cell r="H884" t="str">
            <v>dummy</v>
          </cell>
          <cell r="I884" t="str">
            <v>Manchester</v>
          </cell>
          <cell r="J884">
            <v>35821</v>
          </cell>
          <cell r="K884" t="str">
            <v>Function Expert</v>
          </cell>
          <cell r="L884" t="str">
            <v>F</v>
          </cell>
          <cell r="M884" t="str">
            <v>FULL-TIME EMPLOYEE.</v>
          </cell>
          <cell r="N884">
            <v>56</v>
          </cell>
          <cell r="O884" t="str">
            <v>51-60</v>
          </cell>
          <cell r="P884" t="str">
            <v>No</v>
          </cell>
          <cell r="Q884" t="str">
            <v>White British</v>
          </cell>
          <cell r="R884">
            <v>35</v>
          </cell>
          <cell r="S884">
            <v>31229</v>
          </cell>
          <cell r="U884">
            <v>1</v>
          </cell>
          <cell r="V884">
            <v>23568</v>
          </cell>
          <cell r="W884">
            <v>37981</v>
          </cell>
        </row>
        <row r="885">
          <cell r="A885" t="str">
            <v>C0403</v>
          </cell>
          <cell r="B885" t="str">
            <v>C</v>
          </cell>
          <cell r="C885" t="str">
            <v>Stephen</v>
          </cell>
          <cell r="D885" t="str">
            <v>Robson</v>
          </cell>
          <cell r="E885" t="str">
            <v>Planner</v>
          </cell>
          <cell r="F885" t="str">
            <v>North West</v>
          </cell>
          <cell r="G885" t="str">
            <v>Lancs/Cumbria</v>
          </cell>
          <cell r="H885" t="str">
            <v>dummy</v>
          </cell>
          <cell r="I885" t="str">
            <v>Manchester</v>
          </cell>
          <cell r="J885">
            <v>44142</v>
          </cell>
          <cell r="K885" t="str">
            <v>Prof/Tech 3 Upper</v>
          </cell>
          <cell r="L885" t="str">
            <v>M</v>
          </cell>
          <cell r="M885" t="str">
            <v>FULL-TIME EMPLOYEE.</v>
          </cell>
          <cell r="N885">
            <v>56</v>
          </cell>
          <cell r="O885" t="str">
            <v>51-60</v>
          </cell>
          <cell r="P885" t="str">
            <v>No</v>
          </cell>
          <cell r="Q885" t="str">
            <v>White British</v>
          </cell>
          <cell r="R885">
            <v>36</v>
          </cell>
          <cell r="S885">
            <v>28954</v>
          </cell>
          <cell r="U885">
            <v>1</v>
          </cell>
        </row>
        <row r="886">
          <cell r="A886" t="str">
            <v>C0596</v>
          </cell>
          <cell r="B886" t="str">
            <v>C</v>
          </cell>
          <cell r="C886" t="str">
            <v>Lance</v>
          </cell>
          <cell r="D886" t="str">
            <v>Houghton</v>
          </cell>
          <cell r="E886" t="str">
            <v>Head of Sales</v>
          </cell>
          <cell r="F886" t="str">
            <v>North West</v>
          </cell>
          <cell r="G886" t="str">
            <v>Lancs/Cumbria</v>
          </cell>
          <cell r="H886" t="str">
            <v>dummy</v>
          </cell>
          <cell r="I886" t="str">
            <v>Manchester</v>
          </cell>
          <cell r="J886">
            <v>64741</v>
          </cell>
          <cell r="K886" t="str">
            <v>Management 2 Lower</v>
          </cell>
          <cell r="L886" t="str">
            <v>M</v>
          </cell>
          <cell r="M886" t="str">
            <v>FULL-TIME EMPLOYEE.</v>
          </cell>
          <cell r="N886">
            <v>56</v>
          </cell>
          <cell r="O886" t="str">
            <v>51-60</v>
          </cell>
          <cell r="P886" t="str">
            <v>Not Disclosed</v>
          </cell>
          <cell r="Q886" t="str">
            <v>White British</v>
          </cell>
          <cell r="R886">
            <v>36</v>
          </cell>
          <cell r="S886">
            <v>32321</v>
          </cell>
          <cell r="U886">
            <v>1</v>
          </cell>
        </row>
        <row r="887">
          <cell r="A887">
            <v>12065</v>
          </cell>
          <cell r="B887" t="str">
            <v>O</v>
          </cell>
          <cell r="C887" t="str">
            <v>Elsa</v>
          </cell>
          <cell r="D887" t="str">
            <v>Nigro</v>
          </cell>
          <cell r="E887" t="str">
            <v>Snr Design &amp; Quality Officer</v>
          </cell>
          <cell r="F887" t="str">
            <v>Executive Office</v>
          </cell>
          <cell r="G887" t="str">
            <v>Strategy&amp;Sustainability</v>
          </cell>
          <cell r="H887" t="str">
            <v>Design &amp; Sustainability</v>
          </cell>
          <cell r="I887" t="str">
            <v>Maple House</v>
          </cell>
          <cell r="J887">
            <v>33882</v>
          </cell>
          <cell r="K887" t="str">
            <v>Function Expert</v>
          </cell>
          <cell r="L887" t="str">
            <v>F</v>
          </cell>
          <cell r="M887" t="str">
            <v>FULL-TIME EMPLOYEE.</v>
          </cell>
          <cell r="N887">
            <v>56</v>
          </cell>
          <cell r="O887" t="str">
            <v>51-60</v>
          </cell>
          <cell r="Q887" t="str">
            <v>Other White Background</v>
          </cell>
          <cell r="R887">
            <v>35</v>
          </cell>
          <cell r="S887">
            <v>32685</v>
          </cell>
          <cell r="U887">
            <v>1</v>
          </cell>
        </row>
        <row r="888">
          <cell r="A888" t="str">
            <v>U1628</v>
          </cell>
          <cell r="B888" t="str">
            <v>U</v>
          </cell>
          <cell r="C888" t="str">
            <v>Fred</v>
          </cell>
          <cell r="D888" t="str">
            <v>Wyatt</v>
          </cell>
          <cell r="E888" t="str">
            <v>Facilities Assistant</v>
          </cell>
          <cell r="F888" t="str">
            <v>Fin &amp; Corp Services</v>
          </cell>
          <cell r="G888" t="str">
            <v>Office Facilities</v>
          </cell>
          <cell r="H888" t="str">
            <v>Office Facilities</v>
          </cell>
          <cell r="I888" t="str">
            <v>Maple House</v>
          </cell>
          <cell r="J888">
            <v>21316</v>
          </cell>
          <cell r="K888" t="str">
            <v>Admin 3 (LDN)</v>
          </cell>
          <cell r="L888" t="str">
            <v>M</v>
          </cell>
          <cell r="M888" t="str">
            <v>FULL-TIME EMPLOYEE.</v>
          </cell>
          <cell r="N888">
            <v>56</v>
          </cell>
          <cell r="O888" t="str">
            <v>51-60</v>
          </cell>
          <cell r="P888" t="str">
            <v>No</v>
          </cell>
          <cell r="Q888" t="str">
            <v>White British</v>
          </cell>
          <cell r="R888">
            <v>36</v>
          </cell>
          <cell r="S888">
            <v>38806</v>
          </cell>
          <cell r="U888">
            <v>1</v>
          </cell>
        </row>
        <row r="889">
          <cell r="A889" t="str">
            <v>C0768</v>
          </cell>
          <cell r="B889" t="str">
            <v>C</v>
          </cell>
          <cell r="C889" t="str">
            <v>Penny</v>
          </cell>
          <cell r="D889" t="str">
            <v>Edge</v>
          </cell>
          <cell r="E889" t="str">
            <v>Monitoring &amp; Performance Mgr</v>
          </cell>
          <cell r="F889" t="str">
            <v>Fin &amp; Corp Services</v>
          </cell>
          <cell r="G889" t="str">
            <v>Corp Perf &amp; Prog Mgt</v>
          </cell>
          <cell r="H889" t="str">
            <v>dummy</v>
          </cell>
          <cell r="I889" t="str">
            <v>Milton Keynes</v>
          </cell>
          <cell r="J889">
            <v>52971</v>
          </cell>
          <cell r="K889" t="str">
            <v>Prof/Tech 2 Middle</v>
          </cell>
          <cell r="L889" t="str">
            <v>F</v>
          </cell>
          <cell r="M889" t="str">
            <v>FULL-TIME EMPLOYEE.</v>
          </cell>
          <cell r="N889">
            <v>56</v>
          </cell>
          <cell r="O889" t="str">
            <v>51-60</v>
          </cell>
          <cell r="P889" t="str">
            <v>No</v>
          </cell>
          <cell r="Q889" t="str">
            <v>White British</v>
          </cell>
          <cell r="R889">
            <v>36</v>
          </cell>
          <cell r="S889">
            <v>32741</v>
          </cell>
          <cell r="U889">
            <v>1</v>
          </cell>
        </row>
        <row r="890">
          <cell r="A890" t="str">
            <v>C1058</v>
          </cell>
          <cell r="B890" t="str">
            <v>C</v>
          </cell>
          <cell r="C890" t="str">
            <v>Sheila</v>
          </cell>
          <cell r="D890" t="str">
            <v>Keene</v>
          </cell>
          <cell r="E890" t="str">
            <v>Head of Strategic Pol &amp; Plan</v>
          </cell>
          <cell r="F890" t="str">
            <v>Programmes</v>
          </cell>
          <cell r="G890" t="str">
            <v>MK Strategic Pol &amp; Plann</v>
          </cell>
          <cell r="H890" t="str">
            <v>Strategic Policy &amp; Plann</v>
          </cell>
          <cell r="I890" t="str">
            <v>Milton Keynes</v>
          </cell>
          <cell r="J890">
            <v>68428</v>
          </cell>
          <cell r="K890" t="str">
            <v>Management 2 Upper</v>
          </cell>
          <cell r="L890" t="str">
            <v>F</v>
          </cell>
          <cell r="M890" t="str">
            <v>FULL-TIME EMPLOYEE.</v>
          </cell>
          <cell r="N890">
            <v>56</v>
          </cell>
          <cell r="O890" t="str">
            <v>51-60</v>
          </cell>
          <cell r="P890" t="str">
            <v>No</v>
          </cell>
          <cell r="Q890" t="str">
            <v>White British</v>
          </cell>
          <cell r="R890">
            <v>36</v>
          </cell>
          <cell r="S890">
            <v>35886</v>
          </cell>
          <cell r="U890">
            <v>1</v>
          </cell>
          <cell r="V890">
            <v>57481</v>
          </cell>
          <cell r="W890">
            <v>69582</v>
          </cell>
        </row>
        <row r="891">
          <cell r="A891" t="str">
            <v>H0062</v>
          </cell>
          <cell r="B891" t="str">
            <v>H</v>
          </cell>
          <cell r="C891" t="str">
            <v>Tim</v>
          </cell>
          <cell r="D891" t="str">
            <v>Marshall</v>
          </cell>
          <cell r="E891" t="str">
            <v>Infrastructure Manager</v>
          </cell>
          <cell r="F891" t="str">
            <v>Programmes</v>
          </cell>
          <cell r="G891" t="str">
            <v>MK Projects</v>
          </cell>
          <cell r="H891" t="str">
            <v>dummy</v>
          </cell>
          <cell r="I891" t="str">
            <v>Milton Keynes</v>
          </cell>
          <cell r="J891">
            <v>17143</v>
          </cell>
          <cell r="K891" t="str">
            <v>Prof/Tech</v>
          </cell>
          <cell r="L891" t="str">
            <v>M</v>
          </cell>
          <cell r="M891" t="str">
            <v>PART-TIME EMPLOYEE.</v>
          </cell>
          <cell r="N891">
            <v>56</v>
          </cell>
          <cell r="O891" t="str">
            <v>51-60</v>
          </cell>
          <cell r="P891" t="str">
            <v>No</v>
          </cell>
          <cell r="Q891" t="str">
            <v>White British</v>
          </cell>
          <cell r="R891">
            <v>15</v>
          </cell>
          <cell r="S891">
            <v>39904</v>
          </cell>
          <cell r="U891">
            <v>0.42</v>
          </cell>
          <cell r="V891">
            <v>30450</v>
          </cell>
          <cell r="W891">
            <v>40600</v>
          </cell>
        </row>
        <row r="892">
          <cell r="A892">
            <v>17767</v>
          </cell>
          <cell r="B892" t="str">
            <v>O</v>
          </cell>
          <cell r="C892" t="str">
            <v>Susan</v>
          </cell>
          <cell r="D892" t="str">
            <v>Brewster</v>
          </cell>
          <cell r="E892" t="str">
            <v>Investment &amp; Regeneration Off</v>
          </cell>
          <cell r="F892" t="str">
            <v>London</v>
          </cell>
          <cell r="G892" t="str">
            <v>South East</v>
          </cell>
          <cell r="H892" t="str">
            <v>dummy</v>
          </cell>
          <cell r="I892" t="str">
            <v>Palestra</v>
          </cell>
          <cell r="J892">
            <v>26358</v>
          </cell>
          <cell r="K892" t="str">
            <v>Function Expert</v>
          </cell>
          <cell r="L892" t="str">
            <v>F</v>
          </cell>
          <cell r="M892" t="str">
            <v>FULL-TIME EMPLOYEE.</v>
          </cell>
          <cell r="N892">
            <v>56</v>
          </cell>
          <cell r="O892" t="str">
            <v>51-60</v>
          </cell>
          <cell r="P892" t="str">
            <v>Yes</v>
          </cell>
          <cell r="Q892" t="str">
            <v>Other White Background</v>
          </cell>
          <cell r="R892">
            <v>35</v>
          </cell>
          <cell r="S892">
            <v>37047</v>
          </cell>
          <cell r="U892">
            <v>1</v>
          </cell>
        </row>
        <row r="893">
          <cell r="A893" t="str">
            <v>H0200</v>
          </cell>
          <cell r="B893" t="str">
            <v>H</v>
          </cell>
          <cell r="C893" t="str">
            <v>Virginia</v>
          </cell>
          <cell r="D893" t="str">
            <v>Thompson</v>
          </cell>
          <cell r="E893" t="str">
            <v>Secretary</v>
          </cell>
          <cell r="F893" t="str">
            <v>East &amp; South East</v>
          </cell>
          <cell r="G893" t="str">
            <v>Central</v>
          </cell>
          <cell r="H893" t="str">
            <v>dummy</v>
          </cell>
          <cell r="I893" t="str">
            <v>Reading</v>
          </cell>
          <cell r="J893">
            <v>20250</v>
          </cell>
          <cell r="K893" t="str">
            <v>Key Support 1</v>
          </cell>
          <cell r="L893" t="str">
            <v>F</v>
          </cell>
          <cell r="M893" t="str">
            <v>FULL-TIME EMPLOYEE.</v>
          </cell>
          <cell r="N893">
            <v>56</v>
          </cell>
          <cell r="O893" t="str">
            <v>51-60</v>
          </cell>
          <cell r="Q893" t="str">
            <v>White British</v>
          </cell>
          <cell r="R893">
            <v>35</v>
          </cell>
          <cell r="S893">
            <v>40189</v>
          </cell>
          <cell r="U893">
            <v>1</v>
          </cell>
        </row>
        <row r="894">
          <cell r="A894" t="str">
            <v>U1133</v>
          </cell>
          <cell r="B894" t="str">
            <v>U</v>
          </cell>
          <cell r="C894" t="str">
            <v>Janet</v>
          </cell>
          <cell r="D894" t="str">
            <v>Pennington</v>
          </cell>
          <cell r="E894" t="str">
            <v>Secretary</v>
          </cell>
          <cell r="F894" t="str">
            <v>Programmes</v>
          </cell>
          <cell r="G894" t="str">
            <v>Asset Management</v>
          </cell>
          <cell r="H894" t="str">
            <v>dummy</v>
          </cell>
          <cell r="I894" t="str">
            <v>Warrington</v>
          </cell>
          <cell r="J894">
            <v>20853</v>
          </cell>
          <cell r="K894" t="str">
            <v>Admin 2 Lower</v>
          </cell>
          <cell r="L894" t="str">
            <v>F</v>
          </cell>
          <cell r="M894" t="str">
            <v>FULL-TIME EMPLOYEE.</v>
          </cell>
          <cell r="N894">
            <v>56</v>
          </cell>
          <cell r="O894" t="str">
            <v>51-60</v>
          </cell>
          <cell r="P894" t="str">
            <v>No</v>
          </cell>
          <cell r="Q894" t="str">
            <v>White British</v>
          </cell>
          <cell r="R894">
            <v>36</v>
          </cell>
          <cell r="S894">
            <v>36404</v>
          </cell>
          <cell r="U894">
            <v>1</v>
          </cell>
        </row>
        <row r="895">
          <cell r="A895" t="str">
            <v>C1076</v>
          </cell>
          <cell r="B895" t="str">
            <v>H</v>
          </cell>
          <cell r="C895" t="str">
            <v>David</v>
          </cell>
          <cell r="D895" t="str">
            <v>Rhead</v>
          </cell>
          <cell r="E895" t="str">
            <v>Area Manager</v>
          </cell>
          <cell r="F895" t="str">
            <v>Midlands</v>
          </cell>
          <cell r="G895" t="str">
            <v>Central</v>
          </cell>
          <cell r="H895" t="str">
            <v>dummy</v>
          </cell>
          <cell r="I895" t="str">
            <v>Birmingham</v>
          </cell>
          <cell r="J895">
            <v>65713</v>
          </cell>
          <cell r="K895" t="str">
            <v>Team Leader</v>
          </cell>
          <cell r="L895" t="str">
            <v>M</v>
          </cell>
          <cell r="M895" t="str">
            <v>FULL-TIME EMPLOYEE.</v>
          </cell>
          <cell r="N895">
            <v>57</v>
          </cell>
          <cell r="O895" t="str">
            <v>51-60</v>
          </cell>
          <cell r="P895" t="str">
            <v>No</v>
          </cell>
          <cell r="Q895" t="str">
            <v>White British</v>
          </cell>
          <cell r="R895">
            <v>35</v>
          </cell>
          <cell r="S895">
            <v>32964</v>
          </cell>
          <cell r="U895">
            <v>1</v>
          </cell>
        </row>
        <row r="896">
          <cell r="A896" t="str">
            <v>U1352</v>
          </cell>
          <cell r="B896" t="str">
            <v>H</v>
          </cell>
          <cell r="C896" t="str">
            <v>Paul</v>
          </cell>
          <cell r="D896" t="str">
            <v>Spooner</v>
          </cell>
          <cell r="E896" t="str">
            <v>Director</v>
          </cell>
          <cell r="F896" t="str">
            <v>Midlands</v>
          </cell>
          <cell r="G896" t="str">
            <v>Directorate Management</v>
          </cell>
          <cell r="H896" t="str">
            <v>dummy</v>
          </cell>
          <cell r="I896" t="str">
            <v>Birmingham</v>
          </cell>
          <cell r="J896">
            <v>131848</v>
          </cell>
          <cell r="K896" t="str">
            <v>Not Known</v>
          </cell>
          <cell r="L896" t="str">
            <v>M</v>
          </cell>
          <cell r="M896" t="str">
            <v>FULL-TIME EMPLOYEE.</v>
          </cell>
          <cell r="N896">
            <v>57</v>
          </cell>
          <cell r="O896" t="str">
            <v>51-60</v>
          </cell>
          <cell r="P896" t="str">
            <v>No</v>
          </cell>
          <cell r="Q896" t="str">
            <v>White British</v>
          </cell>
          <cell r="R896">
            <v>35</v>
          </cell>
          <cell r="S896">
            <v>37991</v>
          </cell>
          <cell r="U896">
            <v>1</v>
          </cell>
        </row>
        <row r="897">
          <cell r="A897">
            <v>10145</v>
          </cell>
          <cell r="B897" t="str">
            <v>H</v>
          </cell>
          <cell r="C897" t="str">
            <v>Phil</v>
          </cell>
          <cell r="D897" t="str">
            <v>Deacon</v>
          </cell>
          <cell r="E897" t="str">
            <v>Strategy &amp; Programme Manager</v>
          </cell>
          <cell r="F897" t="str">
            <v>South West</v>
          </cell>
          <cell r="G897" t="str">
            <v>Strategy Prog &amp; Perf</v>
          </cell>
          <cell r="H897" t="str">
            <v>dummy</v>
          </cell>
          <cell r="I897" t="str">
            <v>Bristol</v>
          </cell>
          <cell r="J897">
            <v>60820</v>
          </cell>
          <cell r="K897" t="str">
            <v>Manager/Senior Prof/Tech</v>
          </cell>
          <cell r="L897" t="str">
            <v>M</v>
          </cell>
          <cell r="M897" t="str">
            <v>FULL-TIME EMPLOYEE.</v>
          </cell>
          <cell r="N897">
            <v>57</v>
          </cell>
          <cell r="O897" t="str">
            <v>51-60</v>
          </cell>
          <cell r="P897" t="str">
            <v>No</v>
          </cell>
          <cell r="Q897" t="str">
            <v>White British</v>
          </cell>
          <cell r="R897">
            <v>35</v>
          </cell>
          <cell r="S897">
            <v>27687</v>
          </cell>
          <cell r="U897">
            <v>1</v>
          </cell>
        </row>
        <row r="898">
          <cell r="A898" t="str">
            <v>H0292</v>
          </cell>
          <cell r="B898" t="str">
            <v>H</v>
          </cell>
          <cell r="C898" t="str">
            <v>Anne</v>
          </cell>
          <cell r="D898" t="str">
            <v>Mulroy</v>
          </cell>
          <cell r="E898" t="str">
            <v>Head of Area</v>
          </cell>
          <cell r="F898" t="str">
            <v>North East &amp; Yorkshire</v>
          </cell>
          <cell r="G898" t="str">
            <v>South</v>
          </cell>
          <cell r="H898" t="str">
            <v>dummy</v>
          </cell>
          <cell r="I898" t="str">
            <v>Gateshead</v>
          </cell>
          <cell r="J898">
            <v>91350</v>
          </cell>
          <cell r="K898" t="str">
            <v>Head of Area</v>
          </cell>
          <cell r="L898" t="str">
            <v>F</v>
          </cell>
          <cell r="M898" t="str">
            <v>FULL-TIME EMPLOYEE.</v>
          </cell>
          <cell r="N898">
            <v>57</v>
          </cell>
          <cell r="O898" t="str">
            <v>51-60</v>
          </cell>
          <cell r="P898" t="str">
            <v>No</v>
          </cell>
          <cell r="Q898" t="str">
            <v>White British</v>
          </cell>
          <cell r="R898">
            <v>35</v>
          </cell>
          <cell r="S898">
            <v>40274</v>
          </cell>
          <cell r="U898">
            <v>1</v>
          </cell>
        </row>
        <row r="899">
          <cell r="A899" t="str">
            <v>U0183</v>
          </cell>
          <cell r="B899" t="str">
            <v>U</v>
          </cell>
          <cell r="C899" t="str">
            <v>Brian</v>
          </cell>
          <cell r="D899" t="str">
            <v>Vandemast</v>
          </cell>
          <cell r="E899" t="str">
            <v>IT Applications Developer</v>
          </cell>
          <cell r="F899" t="str">
            <v>Fin &amp; Corp Services</v>
          </cell>
          <cell r="G899" t="str">
            <v>IT</v>
          </cell>
          <cell r="H899" t="str">
            <v>Applications</v>
          </cell>
          <cell r="I899" t="str">
            <v>Gateshead</v>
          </cell>
          <cell r="J899">
            <v>40314</v>
          </cell>
          <cell r="K899" t="str">
            <v>Prof/Tech 3 Upper</v>
          </cell>
          <cell r="L899" t="str">
            <v>M</v>
          </cell>
          <cell r="M899" t="str">
            <v>FULL-TIME EMPLOYEE.</v>
          </cell>
          <cell r="N899">
            <v>57</v>
          </cell>
          <cell r="O899" t="str">
            <v>51-60</v>
          </cell>
          <cell r="P899" t="str">
            <v>No</v>
          </cell>
          <cell r="Q899" t="str">
            <v>White British</v>
          </cell>
          <cell r="R899">
            <v>36</v>
          </cell>
          <cell r="S899">
            <v>34790</v>
          </cell>
          <cell r="U899">
            <v>1</v>
          </cell>
        </row>
        <row r="900">
          <cell r="A900" t="str">
            <v>U1220</v>
          </cell>
          <cell r="B900" t="str">
            <v>U</v>
          </cell>
          <cell r="C900" t="str">
            <v>Audrey</v>
          </cell>
          <cell r="D900" t="str">
            <v>Farrier</v>
          </cell>
          <cell r="E900" t="str">
            <v>HR Assistant (Pensions)</v>
          </cell>
          <cell r="F900" t="str">
            <v>Fin &amp; Corp Services</v>
          </cell>
          <cell r="G900" t="str">
            <v>Human Resources</v>
          </cell>
          <cell r="H900" t="str">
            <v>Payroll &amp; Pensions</v>
          </cell>
          <cell r="I900" t="str">
            <v>Gateshead</v>
          </cell>
          <cell r="J900">
            <v>23769</v>
          </cell>
          <cell r="K900" t="str">
            <v>Admin 1 Lower</v>
          </cell>
          <cell r="L900" t="str">
            <v>F</v>
          </cell>
          <cell r="M900" t="str">
            <v>FULL-TIME EMPLOYEE.</v>
          </cell>
          <cell r="N900">
            <v>57</v>
          </cell>
          <cell r="O900" t="str">
            <v>51-60</v>
          </cell>
          <cell r="P900" t="str">
            <v>Yes</v>
          </cell>
          <cell r="Q900" t="str">
            <v>White British</v>
          </cell>
          <cell r="R900">
            <v>36</v>
          </cell>
          <cell r="S900">
            <v>37102</v>
          </cell>
          <cell r="U900">
            <v>1</v>
          </cell>
          <cell r="V900">
            <v>21558</v>
          </cell>
          <cell r="W900">
            <v>26096</v>
          </cell>
        </row>
        <row r="901">
          <cell r="A901" t="str">
            <v>U0940</v>
          </cell>
          <cell r="B901" t="str">
            <v>U</v>
          </cell>
          <cell r="C901" t="str">
            <v>David</v>
          </cell>
          <cell r="D901" t="str">
            <v>Keeton</v>
          </cell>
          <cell r="E901" t="str">
            <v>Senior Professional - LSP</v>
          </cell>
          <cell r="F901" t="str">
            <v>Programmes</v>
          </cell>
          <cell r="G901" t="str">
            <v>Programmes</v>
          </cell>
          <cell r="H901" t="str">
            <v>Coalfields/LSP/Comm Vent</v>
          </cell>
          <cell r="I901" t="str">
            <v>Leeds</v>
          </cell>
          <cell r="J901">
            <v>55915</v>
          </cell>
          <cell r="K901" t="str">
            <v>Prof/Tech 2 Upper</v>
          </cell>
          <cell r="L901" t="str">
            <v>M</v>
          </cell>
          <cell r="M901" t="str">
            <v>FULL-TIME EMPLOYEE.</v>
          </cell>
          <cell r="N901">
            <v>57</v>
          </cell>
          <cell r="O901" t="str">
            <v>51-60</v>
          </cell>
          <cell r="P901" t="str">
            <v>No</v>
          </cell>
          <cell r="Q901" t="str">
            <v>White British</v>
          </cell>
          <cell r="R901">
            <v>36</v>
          </cell>
          <cell r="S901">
            <v>35863</v>
          </cell>
          <cell r="U901">
            <v>1</v>
          </cell>
        </row>
        <row r="902">
          <cell r="A902" t="str">
            <v>U1083</v>
          </cell>
          <cell r="B902" t="str">
            <v>U</v>
          </cell>
          <cell r="C902" t="str">
            <v>Vivienne</v>
          </cell>
          <cell r="D902" t="str">
            <v>Yates</v>
          </cell>
          <cell r="E902" t="str">
            <v>Secretary</v>
          </cell>
          <cell r="F902" t="str">
            <v>North West</v>
          </cell>
          <cell r="G902" t="str">
            <v>Greater Manchester</v>
          </cell>
          <cell r="H902" t="str">
            <v>dummy</v>
          </cell>
          <cell r="I902" t="str">
            <v>Manchester</v>
          </cell>
          <cell r="J902">
            <v>25238</v>
          </cell>
          <cell r="K902" t="str">
            <v>Admin 1 Lower</v>
          </cell>
          <cell r="L902" t="str">
            <v>F</v>
          </cell>
          <cell r="M902" t="str">
            <v>FULL-TIME EMPLOYEE.</v>
          </cell>
          <cell r="N902">
            <v>57</v>
          </cell>
          <cell r="O902" t="str">
            <v>51-60</v>
          </cell>
          <cell r="P902" t="str">
            <v>No</v>
          </cell>
          <cell r="Q902" t="str">
            <v>White British</v>
          </cell>
          <cell r="R902">
            <v>36</v>
          </cell>
          <cell r="S902">
            <v>36178</v>
          </cell>
          <cell r="U902">
            <v>1</v>
          </cell>
        </row>
        <row r="903">
          <cell r="A903" t="str">
            <v>U1204</v>
          </cell>
          <cell r="B903" t="str">
            <v>U</v>
          </cell>
          <cell r="C903" t="str">
            <v>Joan</v>
          </cell>
          <cell r="D903" t="str">
            <v>Nash</v>
          </cell>
          <cell r="E903" t="str">
            <v>Secretary</v>
          </cell>
          <cell r="F903" t="str">
            <v>Programmes</v>
          </cell>
          <cell r="G903" t="str">
            <v>New Business &amp; Economics</v>
          </cell>
          <cell r="H903" t="str">
            <v>dummy</v>
          </cell>
          <cell r="I903" t="str">
            <v>Maple House</v>
          </cell>
          <cell r="J903">
            <v>28723</v>
          </cell>
          <cell r="K903" t="str">
            <v>Admin 1 Lower (LDN)</v>
          </cell>
          <cell r="L903" t="str">
            <v>F</v>
          </cell>
          <cell r="M903" t="str">
            <v>FULL-TIME EMPLOYEE.</v>
          </cell>
          <cell r="N903">
            <v>57</v>
          </cell>
          <cell r="O903" t="str">
            <v>51-60</v>
          </cell>
          <cell r="P903" t="str">
            <v>No</v>
          </cell>
          <cell r="Q903" t="str">
            <v>White British</v>
          </cell>
          <cell r="R903">
            <v>36</v>
          </cell>
          <cell r="S903">
            <v>37015</v>
          </cell>
          <cell r="U903">
            <v>1</v>
          </cell>
        </row>
        <row r="904">
          <cell r="A904" t="str">
            <v>U1248</v>
          </cell>
          <cell r="B904" t="str">
            <v>H</v>
          </cell>
          <cell r="C904" t="str">
            <v>David</v>
          </cell>
          <cell r="D904" t="str">
            <v>Wilson</v>
          </cell>
          <cell r="E904" t="str">
            <v>Head of IT Service Development</v>
          </cell>
          <cell r="F904" t="str">
            <v>Fin &amp; Corp Services</v>
          </cell>
          <cell r="G904" t="str">
            <v>IT</v>
          </cell>
          <cell r="H904" t="str">
            <v>Applications</v>
          </cell>
          <cell r="I904" t="str">
            <v>Maple House</v>
          </cell>
          <cell r="J904">
            <v>64740</v>
          </cell>
          <cell r="K904" t="str">
            <v>Head of Team</v>
          </cell>
          <cell r="L904" t="str">
            <v>M</v>
          </cell>
          <cell r="M904" t="str">
            <v>FULL-TIME EMPLOYEE.</v>
          </cell>
          <cell r="N904">
            <v>57</v>
          </cell>
          <cell r="O904" t="str">
            <v>51-60</v>
          </cell>
          <cell r="P904" t="str">
            <v>No</v>
          </cell>
          <cell r="Q904" t="str">
            <v>White British</v>
          </cell>
          <cell r="R904">
            <v>35</v>
          </cell>
          <cell r="S904">
            <v>37263</v>
          </cell>
          <cell r="U904">
            <v>1</v>
          </cell>
          <cell r="V904">
            <v>60900</v>
          </cell>
          <cell r="W904">
            <v>81200</v>
          </cell>
        </row>
        <row r="905">
          <cell r="A905" t="str">
            <v>C0472</v>
          </cell>
          <cell r="B905" t="str">
            <v>H</v>
          </cell>
          <cell r="C905" t="str">
            <v>Steve</v>
          </cell>
          <cell r="D905" t="str">
            <v>Barrett</v>
          </cell>
          <cell r="E905" t="str">
            <v>Reg Disengagement Mgr (MK)</v>
          </cell>
          <cell r="F905" t="str">
            <v>Programmes</v>
          </cell>
          <cell r="G905" t="str">
            <v>Asset Management</v>
          </cell>
          <cell r="H905" t="str">
            <v>dummy</v>
          </cell>
          <cell r="I905" t="str">
            <v>Milton Keynes</v>
          </cell>
          <cell r="J905">
            <v>40777</v>
          </cell>
          <cell r="K905" t="str">
            <v>Manager/Senior Prof/Tech</v>
          </cell>
          <cell r="L905" t="str">
            <v>M</v>
          </cell>
          <cell r="M905" t="str">
            <v>FULL-TIME EMPLOYEE.</v>
          </cell>
          <cell r="N905">
            <v>57</v>
          </cell>
          <cell r="O905" t="str">
            <v>51-60</v>
          </cell>
          <cell r="P905" t="str">
            <v>No</v>
          </cell>
          <cell r="Q905" t="str">
            <v>White British</v>
          </cell>
          <cell r="R905">
            <v>35</v>
          </cell>
          <cell r="S905">
            <v>39904</v>
          </cell>
          <cell r="U905">
            <v>1</v>
          </cell>
          <cell r="V905">
            <v>40600</v>
          </cell>
          <cell r="W905">
            <v>50750</v>
          </cell>
        </row>
        <row r="906">
          <cell r="A906" t="str">
            <v>C0048</v>
          </cell>
          <cell r="B906" t="str">
            <v>C</v>
          </cell>
          <cell r="C906" t="str">
            <v>Karen</v>
          </cell>
          <cell r="D906" t="str">
            <v>Brown</v>
          </cell>
          <cell r="E906" t="str">
            <v>Secretary</v>
          </cell>
          <cell r="F906" t="str">
            <v>Programmes</v>
          </cell>
          <cell r="G906" t="str">
            <v>Asset Management</v>
          </cell>
          <cell r="H906" t="str">
            <v>dummy</v>
          </cell>
          <cell r="I906" t="str">
            <v>Warrington</v>
          </cell>
          <cell r="J906">
            <v>22992</v>
          </cell>
          <cell r="K906" t="str">
            <v>Admin 2 Lower</v>
          </cell>
          <cell r="L906" t="str">
            <v>F</v>
          </cell>
          <cell r="M906" t="str">
            <v>FULL-TIME EMPLOYEE.</v>
          </cell>
          <cell r="N906">
            <v>57</v>
          </cell>
          <cell r="O906" t="str">
            <v>51-60</v>
          </cell>
          <cell r="P906" t="str">
            <v>No</v>
          </cell>
          <cell r="Q906" t="str">
            <v>White British</v>
          </cell>
          <cell r="R906">
            <v>36</v>
          </cell>
          <cell r="S906">
            <v>33581</v>
          </cell>
          <cell r="U906">
            <v>1</v>
          </cell>
        </row>
        <row r="907">
          <cell r="A907" t="str">
            <v>H0253</v>
          </cell>
          <cell r="B907" t="str">
            <v>H</v>
          </cell>
          <cell r="C907" t="str">
            <v>Dave</v>
          </cell>
          <cell r="D907" t="str">
            <v>Allen</v>
          </cell>
          <cell r="E907" t="str">
            <v>Development Control Manager</v>
          </cell>
          <cell r="F907" t="str">
            <v>Midlands</v>
          </cell>
          <cell r="G907" t="str">
            <v>South</v>
          </cell>
          <cell r="H907" t="str">
            <v>South (Technical)</v>
          </cell>
          <cell r="I907" t="str">
            <v>Corby</v>
          </cell>
          <cell r="J907">
            <v>42000</v>
          </cell>
          <cell r="K907" t="str">
            <v>Prof/Tech</v>
          </cell>
          <cell r="L907" t="str">
            <v>M</v>
          </cell>
          <cell r="M907" t="str">
            <v>FIXED TERM FULL TIME</v>
          </cell>
          <cell r="N907">
            <v>58</v>
          </cell>
          <cell r="O907" t="str">
            <v>51-60</v>
          </cell>
          <cell r="P907" t="str">
            <v>No</v>
          </cell>
          <cell r="Q907" t="str">
            <v>White British</v>
          </cell>
          <cell r="R907">
            <v>35</v>
          </cell>
          <cell r="S907">
            <v>40238</v>
          </cell>
          <cell r="U907">
            <v>1</v>
          </cell>
        </row>
        <row r="908">
          <cell r="A908">
            <v>17809</v>
          </cell>
          <cell r="B908" t="str">
            <v>H</v>
          </cell>
          <cell r="C908" t="str">
            <v>Trevor</v>
          </cell>
          <cell r="D908" t="str">
            <v>Ives</v>
          </cell>
          <cell r="E908" t="str">
            <v>Area Manager</v>
          </cell>
          <cell r="F908" t="str">
            <v>South West</v>
          </cell>
          <cell r="G908" t="str">
            <v>South</v>
          </cell>
          <cell r="H908" t="str">
            <v>dummy</v>
          </cell>
          <cell r="I908" t="str">
            <v>Exeter</v>
          </cell>
          <cell r="J908">
            <v>55389</v>
          </cell>
          <cell r="K908" t="str">
            <v>Team Leader</v>
          </cell>
          <cell r="L908" t="str">
            <v>M</v>
          </cell>
          <cell r="M908" t="str">
            <v>FULL-TIME EMPLOYEE.</v>
          </cell>
          <cell r="N908">
            <v>58</v>
          </cell>
          <cell r="O908" t="str">
            <v>51-60</v>
          </cell>
          <cell r="P908" t="str">
            <v>No</v>
          </cell>
          <cell r="Q908" t="str">
            <v>White British</v>
          </cell>
          <cell r="R908">
            <v>35</v>
          </cell>
          <cell r="S908">
            <v>37201</v>
          </cell>
          <cell r="U908">
            <v>1</v>
          </cell>
        </row>
        <row r="909">
          <cell r="A909" t="str">
            <v>H0203</v>
          </cell>
          <cell r="B909" t="str">
            <v>H</v>
          </cell>
          <cell r="C909" t="str">
            <v>Cherida</v>
          </cell>
          <cell r="D909" t="str">
            <v>Warner</v>
          </cell>
          <cell r="E909" t="str">
            <v>Reg Skills Advisor - SW/WM</v>
          </cell>
          <cell r="F909" t="str">
            <v>Programmes</v>
          </cell>
          <cell r="G909" t="str">
            <v>ASC Operations</v>
          </cell>
          <cell r="H909" t="str">
            <v>dummy</v>
          </cell>
          <cell r="I909" t="str">
            <v>Exeter</v>
          </cell>
          <cell r="J909">
            <v>30450</v>
          </cell>
          <cell r="K909" t="str">
            <v>Prof/Tech</v>
          </cell>
          <cell r="L909" t="str">
            <v>F</v>
          </cell>
          <cell r="M909" t="str">
            <v>FULL-TIME EMPLOYEE.</v>
          </cell>
          <cell r="N909">
            <v>58</v>
          </cell>
          <cell r="O909" t="str">
            <v>51-60</v>
          </cell>
          <cell r="R909">
            <v>35</v>
          </cell>
          <cell r="S909">
            <v>40189</v>
          </cell>
          <cell r="U909">
            <v>1</v>
          </cell>
        </row>
        <row r="910">
          <cell r="A910" t="str">
            <v>C1078</v>
          </cell>
          <cell r="B910" t="str">
            <v>H</v>
          </cell>
          <cell r="C910" t="str">
            <v>Peter</v>
          </cell>
          <cell r="D910" t="str">
            <v>Nicol</v>
          </cell>
          <cell r="E910" t="str">
            <v>Senior Sales Manager</v>
          </cell>
          <cell r="F910" t="str">
            <v>Programmes</v>
          </cell>
          <cell r="G910" t="str">
            <v>Asset Management</v>
          </cell>
          <cell r="H910" t="str">
            <v>dummy</v>
          </cell>
          <cell r="I910" t="str">
            <v>Gateshead</v>
          </cell>
          <cell r="J910">
            <v>45625</v>
          </cell>
          <cell r="K910" t="str">
            <v>Manager/Senior Prof/Tech</v>
          </cell>
          <cell r="L910" t="str">
            <v>M</v>
          </cell>
          <cell r="M910" t="str">
            <v>FULL-TIME EMPLOYEE.</v>
          </cell>
          <cell r="N910">
            <v>58</v>
          </cell>
          <cell r="O910" t="str">
            <v>51-60</v>
          </cell>
          <cell r="P910" t="str">
            <v>No</v>
          </cell>
          <cell r="Q910" t="str">
            <v>White British</v>
          </cell>
          <cell r="R910">
            <v>35</v>
          </cell>
          <cell r="S910">
            <v>35886</v>
          </cell>
          <cell r="U910">
            <v>1</v>
          </cell>
          <cell r="V910">
            <v>40600</v>
          </cell>
          <cell r="W910">
            <v>50750</v>
          </cell>
        </row>
        <row r="911">
          <cell r="A911" t="str">
            <v>U0870</v>
          </cell>
          <cell r="B911" t="str">
            <v>H</v>
          </cell>
          <cell r="C911" t="str">
            <v>Jo</v>
          </cell>
          <cell r="D911" t="str">
            <v>Chisholm</v>
          </cell>
          <cell r="E911" t="str">
            <v>Officer</v>
          </cell>
          <cell r="F911" t="str">
            <v>Programmes</v>
          </cell>
          <cell r="G911" t="str">
            <v>Private Finance</v>
          </cell>
          <cell r="H911" t="str">
            <v>dummy</v>
          </cell>
          <cell r="I911" t="str">
            <v>Gateshead</v>
          </cell>
          <cell r="J911">
            <v>21360</v>
          </cell>
          <cell r="K911" t="str">
            <v>Key Supt 2/Prof Trainees</v>
          </cell>
          <cell r="L911" t="str">
            <v>F</v>
          </cell>
          <cell r="M911" t="str">
            <v>FULL-TIME EMPLOYEE.</v>
          </cell>
          <cell r="N911">
            <v>58</v>
          </cell>
          <cell r="O911" t="str">
            <v>51-60</v>
          </cell>
          <cell r="P911" t="str">
            <v>No</v>
          </cell>
          <cell r="Q911" t="str">
            <v>White British</v>
          </cell>
          <cell r="R911">
            <v>35</v>
          </cell>
          <cell r="S911">
            <v>35632</v>
          </cell>
          <cell r="U911">
            <v>1</v>
          </cell>
        </row>
        <row r="912">
          <cell r="A912">
            <v>17401</v>
          </cell>
          <cell r="B912" t="str">
            <v>O</v>
          </cell>
          <cell r="C912" t="str">
            <v>Ann</v>
          </cell>
          <cell r="D912" t="str">
            <v>Barker</v>
          </cell>
          <cell r="E912" t="str">
            <v>Senior Information Officer</v>
          </cell>
          <cell r="F912" t="str">
            <v>North East &amp; Yorkshire</v>
          </cell>
          <cell r="G912" t="str">
            <v>Strategy Prog &amp; Perf</v>
          </cell>
          <cell r="H912" t="str">
            <v>dummy</v>
          </cell>
          <cell r="I912" t="str">
            <v>Leeds</v>
          </cell>
          <cell r="J912">
            <v>34354</v>
          </cell>
          <cell r="K912" t="str">
            <v>Function Expert</v>
          </cell>
          <cell r="L912" t="str">
            <v>F</v>
          </cell>
          <cell r="M912" t="str">
            <v>FULL-TIME EMPLOYEE.</v>
          </cell>
          <cell r="N912">
            <v>58</v>
          </cell>
          <cell r="O912" t="str">
            <v>51-60</v>
          </cell>
          <cell r="P912" t="str">
            <v>Yes</v>
          </cell>
          <cell r="Q912" t="str">
            <v>White British</v>
          </cell>
          <cell r="R912">
            <v>35</v>
          </cell>
          <cell r="S912">
            <v>35541</v>
          </cell>
          <cell r="U912">
            <v>1</v>
          </cell>
        </row>
        <row r="913">
          <cell r="A913" t="str">
            <v>H0069</v>
          </cell>
          <cell r="B913" t="str">
            <v>H</v>
          </cell>
          <cell r="C913" t="str">
            <v>Elizabeth</v>
          </cell>
          <cell r="D913" t="str">
            <v>Currell</v>
          </cell>
          <cell r="E913" t="str">
            <v>Senior Systems Officer</v>
          </cell>
          <cell r="F913" t="str">
            <v>Programmes</v>
          </cell>
          <cell r="G913" t="str">
            <v>Investment Programmes</v>
          </cell>
          <cell r="H913" t="str">
            <v>Investment Systems</v>
          </cell>
          <cell r="I913" t="str">
            <v>Maple House</v>
          </cell>
          <cell r="J913">
            <v>30000</v>
          </cell>
          <cell r="K913" t="str">
            <v>Key Sup 2/Prof Trns Ldn</v>
          </cell>
          <cell r="L913" t="str">
            <v>F</v>
          </cell>
          <cell r="M913" t="str">
            <v>FULL-TIME EMPLOYEE.</v>
          </cell>
          <cell r="N913">
            <v>58</v>
          </cell>
          <cell r="O913" t="str">
            <v>51-60</v>
          </cell>
          <cell r="P913" t="str">
            <v>No</v>
          </cell>
          <cell r="Q913" t="str">
            <v>White British</v>
          </cell>
          <cell r="R913">
            <v>35</v>
          </cell>
          <cell r="S913">
            <v>39966</v>
          </cell>
          <cell r="U913">
            <v>1</v>
          </cell>
        </row>
        <row r="914">
          <cell r="A914" t="str">
            <v>U1328</v>
          </cell>
          <cell r="B914" t="str">
            <v>U</v>
          </cell>
          <cell r="C914" t="str">
            <v>Brian</v>
          </cell>
          <cell r="D914" t="str">
            <v>Morrison</v>
          </cell>
          <cell r="E914" t="str">
            <v>Senior Regeneration Manager</v>
          </cell>
          <cell r="F914" t="str">
            <v>MK Partnership</v>
          </cell>
          <cell r="G914" t="str">
            <v>MK Projects</v>
          </cell>
          <cell r="H914" t="str">
            <v>dummy</v>
          </cell>
          <cell r="I914" t="str">
            <v>Milton Keynes</v>
          </cell>
          <cell r="J914">
            <v>64812</v>
          </cell>
          <cell r="K914" t="str">
            <v>Management 2 Upper</v>
          </cell>
          <cell r="L914" t="str">
            <v>M</v>
          </cell>
          <cell r="M914" t="str">
            <v>FULL-TIME EMPLOYEE.</v>
          </cell>
          <cell r="N914">
            <v>58</v>
          </cell>
          <cell r="O914" t="str">
            <v>51-60</v>
          </cell>
          <cell r="P914" t="str">
            <v>No</v>
          </cell>
          <cell r="Q914" t="str">
            <v>White British</v>
          </cell>
          <cell r="R914">
            <v>36</v>
          </cell>
          <cell r="S914">
            <v>37803</v>
          </cell>
          <cell r="U914">
            <v>1</v>
          </cell>
        </row>
        <row r="915">
          <cell r="A915" t="str">
            <v>U1405</v>
          </cell>
          <cell r="B915" t="str">
            <v>B</v>
          </cell>
          <cell r="C915" t="str">
            <v>Ann</v>
          </cell>
          <cell r="D915" t="str">
            <v>Limb</v>
          </cell>
          <cell r="E915" t="str">
            <v>BOARD MEMBER</v>
          </cell>
          <cell r="F915" t="str">
            <v>East Eng &amp; MK</v>
          </cell>
          <cell r="G915" t="str">
            <v>MK Partnership</v>
          </cell>
          <cell r="H915" t="str">
            <v>dummy</v>
          </cell>
          <cell r="I915" t="str">
            <v>Milton Keynes</v>
          </cell>
          <cell r="J915">
            <v>35864</v>
          </cell>
          <cell r="K915" t="str">
            <v>Board Member</v>
          </cell>
          <cell r="L915" t="str">
            <v>F</v>
          </cell>
          <cell r="M915" t="str">
            <v>Fixed Term Part Time</v>
          </cell>
          <cell r="N915">
            <v>58</v>
          </cell>
          <cell r="O915" t="str">
            <v>51-60</v>
          </cell>
          <cell r="R915">
            <v>15</v>
          </cell>
          <cell r="S915">
            <v>38152</v>
          </cell>
          <cell r="U915">
            <v>1</v>
          </cell>
        </row>
        <row r="916">
          <cell r="A916" t="str">
            <v>U1577</v>
          </cell>
          <cell r="B916" t="str">
            <v>U</v>
          </cell>
          <cell r="C916" t="str">
            <v>Alan</v>
          </cell>
          <cell r="D916" t="str">
            <v>Graham</v>
          </cell>
          <cell r="E916" t="str">
            <v>Planning Manager</v>
          </cell>
          <cell r="F916" t="str">
            <v>Programmes</v>
          </cell>
          <cell r="G916" t="str">
            <v>ATLAS</v>
          </cell>
          <cell r="H916" t="str">
            <v>dummy</v>
          </cell>
          <cell r="I916" t="str">
            <v>Milton Keynes</v>
          </cell>
          <cell r="J916">
            <v>47085</v>
          </cell>
          <cell r="K916" t="str">
            <v>Prof/Tech 2 Lower</v>
          </cell>
          <cell r="L916" t="str">
            <v>M</v>
          </cell>
          <cell r="M916" t="str">
            <v>FULL-TIME EMPLOYEE.</v>
          </cell>
          <cell r="N916">
            <v>58</v>
          </cell>
          <cell r="O916" t="str">
            <v>51-60</v>
          </cell>
          <cell r="P916" t="str">
            <v>No</v>
          </cell>
          <cell r="Q916" t="str">
            <v>White British</v>
          </cell>
          <cell r="R916">
            <v>36</v>
          </cell>
          <cell r="S916">
            <v>38600</v>
          </cell>
          <cell r="U916">
            <v>1</v>
          </cell>
          <cell r="V916">
            <v>38322</v>
          </cell>
          <cell r="W916">
            <v>46389</v>
          </cell>
        </row>
        <row r="917">
          <cell r="A917">
            <v>10122</v>
          </cell>
          <cell r="B917" t="str">
            <v>H</v>
          </cell>
          <cell r="C917" t="str">
            <v>Jon</v>
          </cell>
          <cell r="D917" t="str">
            <v>Cowdell</v>
          </cell>
          <cell r="E917" t="str">
            <v>Investment &amp; Regeneration Mgr</v>
          </cell>
          <cell r="F917" t="str">
            <v>Midlands</v>
          </cell>
          <cell r="G917" t="str">
            <v>North</v>
          </cell>
          <cell r="H917" t="str">
            <v>Nott/Lincoln/Coastal</v>
          </cell>
          <cell r="I917" t="str">
            <v>Nottingham</v>
          </cell>
          <cell r="J917">
            <v>50038</v>
          </cell>
          <cell r="K917" t="str">
            <v>Senior Prof/Tech</v>
          </cell>
          <cell r="L917" t="str">
            <v>M</v>
          </cell>
          <cell r="M917" t="str">
            <v>FULL-TIME EMPLOYEE.</v>
          </cell>
          <cell r="N917">
            <v>58</v>
          </cell>
          <cell r="O917" t="str">
            <v>51-60</v>
          </cell>
          <cell r="P917" t="str">
            <v>No</v>
          </cell>
          <cell r="Q917" t="str">
            <v>White British</v>
          </cell>
          <cell r="R917">
            <v>35</v>
          </cell>
          <cell r="S917">
            <v>27309</v>
          </cell>
          <cell r="U917">
            <v>1</v>
          </cell>
        </row>
        <row r="918">
          <cell r="A918">
            <v>16085</v>
          </cell>
          <cell r="B918" t="str">
            <v>O</v>
          </cell>
          <cell r="C918" t="str">
            <v>Daj</v>
          </cell>
          <cell r="D918" t="str">
            <v>Bhamra</v>
          </cell>
          <cell r="E918" t="str">
            <v>Design &amp; Standards Advisor</v>
          </cell>
          <cell r="F918" t="str">
            <v>London</v>
          </cell>
          <cell r="G918" t="str">
            <v>Strategy Prog &amp; Perf</v>
          </cell>
          <cell r="H918" t="str">
            <v>dummy</v>
          </cell>
          <cell r="I918" t="str">
            <v>Palestra</v>
          </cell>
          <cell r="J918">
            <v>39000</v>
          </cell>
          <cell r="K918" t="str">
            <v>Manager/Specialist</v>
          </cell>
          <cell r="L918" t="str">
            <v>M</v>
          </cell>
          <cell r="M918" t="str">
            <v>FULL-TIME EMPLOYEE.</v>
          </cell>
          <cell r="N918">
            <v>58</v>
          </cell>
          <cell r="O918" t="str">
            <v>51-60</v>
          </cell>
          <cell r="P918" t="str">
            <v>No</v>
          </cell>
          <cell r="Q918" t="str">
            <v>Asian Indian</v>
          </cell>
          <cell r="R918">
            <v>35</v>
          </cell>
          <cell r="S918">
            <v>33903</v>
          </cell>
          <cell r="U918">
            <v>1</v>
          </cell>
        </row>
        <row r="919">
          <cell r="A919" t="str">
            <v>U1564</v>
          </cell>
          <cell r="B919" t="str">
            <v>U</v>
          </cell>
          <cell r="C919" t="str">
            <v>Lynne</v>
          </cell>
          <cell r="D919" t="str">
            <v>Hughes</v>
          </cell>
          <cell r="E919" t="str">
            <v>Secretary</v>
          </cell>
          <cell r="F919" t="str">
            <v>East &amp; South East</v>
          </cell>
          <cell r="G919" t="str">
            <v>West</v>
          </cell>
          <cell r="H919" t="str">
            <v>dummy</v>
          </cell>
          <cell r="I919" t="str">
            <v>Reading</v>
          </cell>
          <cell r="J919">
            <v>25026</v>
          </cell>
          <cell r="K919" t="str">
            <v>Admin 1 Lower</v>
          </cell>
          <cell r="L919" t="str">
            <v>F</v>
          </cell>
          <cell r="M919" t="str">
            <v>FULL-TIME EMPLOYEE.</v>
          </cell>
          <cell r="N919">
            <v>58</v>
          </cell>
          <cell r="O919" t="str">
            <v>51-60</v>
          </cell>
          <cell r="P919" t="str">
            <v>No</v>
          </cell>
          <cell r="Q919" t="str">
            <v>White British</v>
          </cell>
          <cell r="R919">
            <v>36</v>
          </cell>
          <cell r="S919">
            <v>38544</v>
          </cell>
          <cell r="U919">
            <v>1</v>
          </cell>
        </row>
        <row r="920">
          <cell r="A920" t="str">
            <v>C0289</v>
          </cell>
          <cell r="B920" t="str">
            <v>C</v>
          </cell>
          <cell r="C920" t="str">
            <v>Gill</v>
          </cell>
          <cell r="D920" t="str">
            <v>Conway</v>
          </cell>
          <cell r="E920" t="str">
            <v>Asset Information Officer</v>
          </cell>
          <cell r="F920" t="str">
            <v>Programmes</v>
          </cell>
          <cell r="G920" t="str">
            <v>Asset Management</v>
          </cell>
          <cell r="H920" t="str">
            <v>dummy</v>
          </cell>
          <cell r="I920" t="str">
            <v>Warrington</v>
          </cell>
          <cell r="J920">
            <v>26860</v>
          </cell>
          <cell r="K920" t="str">
            <v>Admin 1 Lower</v>
          </cell>
          <cell r="L920" t="str">
            <v>F</v>
          </cell>
          <cell r="M920" t="str">
            <v>FULL-TIME EMPLOYEE.</v>
          </cell>
          <cell r="N920">
            <v>58</v>
          </cell>
          <cell r="O920" t="str">
            <v>51-60</v>
          </cell>
          <cell r="P920" t="str">
            <v>No</v>
          </cell>
          <cell r="Q920" t="str">
            <v>White British</v>
          </cell>
          <cell r="R920">
            <v>36</v>
          </cell>
          <cell r="S920">
            <v>25426</v>
          </cell>
          <cell r="U920">
            <v>1</v>
          </cell>
        </row>
        <row r="921">
          <cell r="A921" t="str">
            <v>C0405</v>
          </cell>
          <cell r="B921" t="str">
            <v>C</v>
          </cell>
          <cell r="C921" t="str">
            <v>Steve</v>
          </cell>
          <cell r="D921" t="str">
            <v>Mawdesley</v>
          </cell>
          <cell r="E921" t="str">
            <v>Supervisor</v>
          </cell>
          <cell r="F921" t="str">
            <v>Programmes</v>
          </cell>
          <cell r="G921" t="str">
            <v>Asset Management</v>
          </cell>
          <cell r="H921" t="str">
            <v>dummy</v>
          </cell>
          <cell r="I921" t="str">
            <v>Warrington</v>
          </cell>
          <cell r="J921">
            <v>29431</v>
          </cell>
          <cell r="K921" t="str">
            <v>Prof/Tech 4 Upper</v>
          </cell>
          <cell r="L921" t="str">
            <v>M</v>
          </cell>
          <cell r="M921" t="str">
            <v>FULL-TIME EMPLOYEE.</v>
          </cell>
          <cell r="N921">
            <v>58</v>
          </cell>
          <cell r="O921" t="str">
            <v>51-60</v>
          </cell>
          <cell r="P921" t="str">
            <v>No</v>
          </cell>
          <cell r="Q921" t="str">
            <v>White British</v>
          </cell>
          <cell r="R921">
            <v>36</v>
          </cell>
          <cell r="S921">
            <v>27680</v>
          </cell>
          <cell r="U921">
            <v>1</v>
          </cell>
        </row>
        <row r="922">
          <cell r="A922" t="str">
            <v>U0121</v>
          </cell>
          <cell r="B922" t="str">
            <v>U</v>
          </cell>
          <cell r="C922" t="str">
            <v>Mary</v>
          </cell>
          <cell r="D922" t="str">
            <v>Conley</v>
          </cell>
          <cell r="E922" t="str">
            <v>Senior Finance Officer</v>
          </cell>
          <cell r="F922" t="str">
            <v>Fin &amp; Corp Services</v>
          </cell>
          <cell r="G922" t="str">
            <v>Finance</v>
          </cell>
          <cell r="H922" t="str">
            <v>Systems &amp; Support Servs</v>
          </cell>
          <cell r="I922" t="str">
            <v>Gateshead</v>
          </cell>
          <cell r="J922">
            <v>21046</v>
          </cell>
          <cell r="K922" t="str">
            <v>Admin 2 Upper</v>
          </cell>
          <cell r="L922" t="str">
            <v>F</v>
          </cell>
          <cell r="M922" t="str">
            <v>FULL-TIME EMPLOYEE.</v>
          </cell>
          <cell r="N922">
            <v>59</v>
          </cell>
          <cell r="O922" t="str">
            <v>51-60</v>
          </cell>
          <cell r="P922" t="str">
            <v>No</v>
          </cell>
          <cell r="Q922" t="str">
            <v>White British</v>
          </cell>
          <cell r="R922">
            <v>36</v>
          </cell>
          <cell r="S922">
            <v>31719</v>
          </cell>
          <cell r="U922">
            <v>1</v>
          </cell>
        </row>
        <row r="923">
          <cell r="A923" t="str">
            <v>H0008</v>
          </cell>
          <cell r="B923" t="str">
            <v>H</v>
          </cell>
          <cell r="C923" t="str">
            <v>David</v>
          </cell>
          <cell r="D923" t="str">
            <v>Curtis</v>
          </cell>
          <cell r="E923" t="str">
            <v>Director</v>
          </cell>
          <cell r="F923" t="str">
            <v>North East &amp; Yorkshire</v>
          </cell>
          <cell r="G923" t="str">
            <v>Directorate Management</v>
          </cell>
          <cell r="H923" t="str">
            <v>dummy</v>
          </cell>
          <cell r="I923" t="str">
            <v>Leeds</v>
          </cell>
          <cell r="J923">
            <v>121800</v>
          </cell>
          <cell r="K923" t="str">
            <v>Not Known</v>
          </cell>
          <cell r="L923" t="str">
            <v>M</v>
          </cell>
          <cell r="M923" t="str">
            <v>FULL-TIME EMPLOYEE.</v>
          </cell>
          <cell r="N923">
            <v>59</v>
          </cell>
          <cell r="O923" t="str">
            <v>51-60</v>
          </cell>
          <cell r="P923" t="str">
            <v>No</v>
          </cell>
          <cell r="R923">
            <v>35</v>
          </cell>
          <cell r="S923">
            <v>39783</v>
          </cell>
          <cell r="U923">
            <v>1</v>
          </cell>
        </row>
        <row r="924">
          <cell r="A924" t="str">
            <v>H0080</v>
          </cell>
          <cell r="B924" t="str">
            <v>B</v>
          </cell>
          <cell r="C924" t="str">
            <v>David</v>
          </cell>
          <cell r="D924" t="str">
            <v>Noon</v>
          </cell>
          <cell r="E924" t="str">
            <v>PANEL MEMBER</v>
          </cell>
          <cell r="F924" t="str">
            <v>Skills &amp; Knowledge</v>
          </cell>
          <cell r="G924" t="str">
            <v>ASC Directorate Mgt</v>
          </cell>
          <cell r="H924" t="str">
            <v>dummy</v>
          </cell>
          <cell r="I924" t="str">
            <v>Leeds</v>
          </cell>
          <cell r="J924">
            <v>0.01</v>
          </cell>
          <cell r="K924" t="str">
            <v>Board Member</v>
          </cell>
          <cell r="L924" t="str">
            <v>M</v>
          </cell>
          <cell r="M924" t="str">
            <v>PART-TIME EMPLOYEE.</v>
          </cell>
          <cell r="N924">
            <v>59</v>
          </cell>
          <cell r="O924" t="str">
            <v>51-60</v>
          </cell>
          <cell r="R924">
            <v>15</v>
          </cell>
          <cell r="S924">
            <v>39995</v>
          </cell>
          <cell r="U924">
            <v>1</v>
          </cell>
        </row>
        <row r="925">
          <cell r="A925">
            <v>11616</v>
          </cell>
          <cell r="B925" t="str">
            <v>O</v>
          </cell>
          <cell r="C925" t="str">
            <v>June</v>
          </cell>
          <cell r="D925" t="str">
            <v>Smith</v>
          </cell>
          <cell r="E925" t="str">
            <v>Secretariat Asst (Board)</v>
          </cell>
          <cell r="F925" t="str">
            <v>Fin &amp; Corp Services</v>
          </cell>
          <cell r="G925" t="str">
            <v>Corporate Secretariat</v>
          </cell>
          <cell r="H925" t="str">
            <v>dummy</v>
          </cell>
          <cell r="I925" t="str">
            <v>Maple House</v>
          </cell>
          <cell r="J925">
            <v>20449</v>
          </cell>
          <cell r="K925" t="str">
            <v>Key Support</v>
          </cell>
          <cell r="L925" t="str">
            <v>F</v>
          </cell>
          <cell r="M925" t="str">
            <v>FULL-TIME EMPLOYEE.</v>
          </cell>
          <cell r="N925">
            <v>59</v>
          </cell>
          <cell r="O925" t="str">
            <v>51-60</v>
          </cell>
          <cell r="P925" t="str">
            <v>No</v>
          </cell>
          <cell r="Q925" t="str">
            <v>White British</v>
          </cell>
          <cell r="R925">
            <v>35</v>
          </cell>
          <cell r="S925">
            <v>32177</v>
          </cell>
          <cell r="U925">
            <v>1</v>
          </cell>
          <cell r="V925">
            <v>15771</v>
          </cell>
          <cell r="W925">
            <v>23514</v>
          </cell>
        </row>
        <row r="926">
          <cell r="A926" t="str">
            <v>C0229</v>
          </cell>
          <cell r="B926" t="str">
            <v>C</v>
          </cell>
          <cell r="C926" t="str">
            <v>Ann</v>
          </cell>
          <cell r="D926" t="str">
            <v>Ford</v>
          </cell>
          <cell r="E926" t="str">
            <v>Finance Officer</v>
          </cell>
          <cell r="F926" t="str">
            <v>Programmes</v>
          </cell>
          <cell r="G926" t="str">
            <v>Asset Management</v>
          </cell>
          <cell r="H926" t="str">
            <v>dummy</v>
          </cell>
          <cell r="I926" t="str">
            <v>Milton Keynes</v>
          </cell>
          <cell r="J926">
            <v>24576</v>
          </cell>
          <cell r="K926" t="str">
            <v>Admin 2 Upper</v>
          </cell>
          <cell r="L926" t="str">
            <v>F</v>
          </cell>
          <cell r="M926" t="str">
            <v>FULL-TIME EMPLOYEE.</v>
          </cell>
          <cell r="N926">
            <v>59</v>
          </cell>
          <cell r="O926" t="str">
            <v>51-60</v>
          </cell>
          <cell r="P926" t="str">
            <v>No</v>
          </cell>
          <cell r="Q926" t="str">
            <v>White British</v>
          </cell>
          <cell r="R926">
            <v>36</v>
          </cell>
          <cell r="S926">
            <v>29115</v>
          </cell>
          <cell r="U926">
            <v>1</v>
          </cell>
        </row>
        <row r="927">
          <cell r="A927" t="str">
            <v>C0610</v>
          </cell>
          <cell r="B927" t="str">
            <v>C</v>
          </cell>
          <cell r="C927" t="str">
            <v>Philip</v>
          </cell>
          <cell r="D927" t="str">
            <v>Marsh</v>
          </cell>
          <cell r="E927" t="str">
            <v>Assistant Land Manager</v>
          </cell>
          <cell r="F927" t="str">
            <v>Programmes</v>
          </cell>
          <cell r="G927" t="str">
            <v>Asset Management</v>
          </cell>
          <cell r="H927" t="str">
            <v>dummy</v>
          </cell>
          <cell r="I927" t="str">
            <v>Milton Keynes</v>
          </cell>
          <cell r="J927">
            <v>34680</v>
          </cell>
          <cell r="K927" t="str">
            <v>Prof/Tech 3 Lower</v>
          </cell>
          <cell r="L927" t="str">
            <v>M</v>
          </cell>
          <cell r="M927" t="str">
            <v>FULL-TIME EMPLOYEE.</v>
          </cell>
          <cell r="N927">
            <v>59</v>
          </cell>
          <cell r="O927" t="str">
            <v>51-60</v>
          </cell>
          <cell r="P927" t="str">
            <v>No</v>
          </cell>
          <cell r="Q927" t="str">
            <v>White British</v>
          </cell>
          <cell r="R927">
            <v>36</v>
          </cell>
          <cell r="S927">
            <v>32875</v>
          </cell>
          <cell r="U927">
            <v>1</v>
          </cell>
        </row>
        <row r="928">
          <cell r="A928" t="str">
            <v>U1614</v>
          </cell>
          <cell r="B928" t="str">
            <v>U</v>
          </cell>
          <cell r="C928" t="str">
            <v>Eileen</v>
          </cell>
          <cell r="D928" t="str">
            <v>Knight</v>
          </cell>
          <cell r="E928" t="str">
            <v>Snr Receptionist/Telephonist</v>
          </cell>
          <cell r="F928" t="str">
            <v>Fin &amp; Corp Services</v>
          </cell>
          <cell r="G928" t="str">
            <v>Office Facilities</v>
          </cell>
          <cell r="H928" t="str">
            <v>Office Facilities</v>
          </cell>
          <cell r="I928" t="str">
            <v>Milton Keynes</v>
          </cell>
          <cell r="J928">
            <v>20280</v>
          </cell>
          <cell r="K928" t="str">
            <v>Admin 2 Upper</v>
          </cell>
          <cell r="L928" t="str">
            <v>F</v>
          </cell>
          <cell r="M928" t="str">
            <v>FULL-TIME EMPLOYEE.</v>
          </cell>
          <cell r="N928">
            <v>59</v>
          </cell>
          <cell r="O928" t="str">
            <v>51-60</v>
          </cell>
          <cell r="P928" t="str">
            <v>No</v>
          </cell>
          <cell r="Q928" t="str">
            <v>White British</v>
          </cell>
          <cell r="R928">
            <v>36</v>
          </cell>
          <cell r="S928">
            <v>38677</v>
          </cell>
          <cell r="U928">
            <v>1</v>
          </cell>
        </row>
        <row r="929">
          <cell r="A929" t="str">
            <v>U1639</v>
          </cell>
          <cell r="B929" t="str">
            <v>H</v>
          </cell>
          <cell r="C929" t="str">
            <v>Sue</v>
          </cell>
          <cell r="D929" t="str">
            <v>Ayrton</v>
          </cell>
          <cell r="E929" t="str">
            <v>Health &amp; Safety Administrator</v>
          </cell>
          <cell r="F929" t="str">
            <v>Fin &amp; Corp Services</v>
          </cell>
          <cell r="G929" t="str">
            <v>Human Resources</v>
          </cell>
          <cell r="H929" t="str">
            <v>Health &amp; Safety</v>
          </cell>
          <cell r="I929" t="str">
            <v>Milton Keynes</v>
          </cell>
          <cell r="J929">
            <v>18646</v>
          </cell>
          <cell r="K929" t="str">
            <v>Key Support 1</v>
          </cell>
          <cell r="L929" t="str">
            <v>F</v>
          </cell>
          <cell r="M929" t="str">
            <v>FULL-TIME EMPLOYEE.</v>
          </cell>
          <cell r="N929">
            <v>59</v>
          </cell>
          <cell r="O929" t="str">
            <v>51-60</v>
          </cell>
          <cell r="P929" t="str">
            <v>No</v>
          </cell>
          <cell r="Q929" t="str">
            <v>White British</v>
          </cell>
          <cell r="R929">
            <v>35</v>
          </cell>
          <cell r="S929">
            <v>38859</v>
          </cell>
          <cell r="U929">
            <v>1</v>
          </cell>
        </row>
        <row r="930">
          <cell r="A930">
            <v>23185</v>
          </cell>
          <cell r="B930" t="str">
            <v>O</v>
          </cell>
          <cell r="C930" t="str">
            <v>Irene</v>
          </cell>
          <cell r="D930" t="str">
            <v>Szlanda</v>
          </cell>
          <cell r="E930" t="str">
            <v>PA</v>
          </cell>
          <cell r="F930" t="str">
            <v>Midlands</v>
          </cell>
          <cell r="G930" t="str">
            <v>Directorate Management</v>
          </cell>
          <cell r="H930" t="str">
            <v>dummy</v>
          </cell>
          <cell r="I930" t="str">
            <v>Nottingham</v>
          </cell>
          <cell r="J930">
            <v>29568</v>
          </cell>
          <cell r="K930" t="str">
            <v>Function Expert</v>
          </cell>
          <cell r="L930" t="str">
            <v>F</v>
          </cell>
          <cell r="M930" t="str">
            <v>FULL-TIME EMPLOYEE.</v>
          </cell>
          <cell r="N930">
            <v>59</v>
          </cell>
          <cell r="O930" t="str">
            <v>51-60</v>
          </cell>
          <cell r="P930" t="str">
            <v>No</v>
          </cell>
          <cell r="Q930" t="str">
            <v>Other White Background</v>
          </cell>
          <cell r="R930">
            <v>35</v>
          </cell>
          <cell r="S930">
            <v>38299</v>
          </cell>
          <cell r="U930">
            <v>1</v>
          </cell>
          <cell r="V930">
            <v>23568</v>
          </cell>
          <cell r="W930">
            <v>37981</v>
          </cell>
        </row>
        <row r="931">
          <cell r="A931" t="str">
            <v>H0238</v>
          </cell>
          <cell r="B931" t="str">
            <v>H</v>
          </cell>
          <cell r="C931" t="str">
            <v>Marilyn</v>
          </cell>
          <cell r="D931" t="str">
            <v>Booth</v>
          </cell>
          <cell r="E931" t="str">
            <v>Programme Co-ordinator</v>
          </cell>
          <cell r="F931" t="str">
            <v>East &amp; South East</v>
          </cell>
          <cell r="G931" t="str">
            <v>Strategy Prog &amp; Perf</v>
          </cell>
          <cell r="H931" t="str">
            <v>dummy</v>
          </cell>
          <cell r="I931" t="str">
            <v>Reading</v>
          </cell>
          <cell r="J931">
            <v>25000</v>
          </cell>
          <cell r="K931" t="str">
            <v>Key Supt 2/Prof Trainees</v>
          </cell>
          <cell r="L931" t="str">
            <v>F</v>
          </cell>
          <cell r="M931" t="str">
            <v>FULL-TIME EMPLOYEE.</v>
          </cell>
          <cell r="N931">
            <v>59</v>
          </cell>
          <cell r="O931" t="str">
            <v>51-60</v>
          </cell>
          <cell r="P931" t="str">
            <v>No</v>
          </cell>
          <cell r="Q931" t="str">
            <v>White British</v>
          </cell>
          <cell r="R931">
            <v>35</v>
          </cell>
          <cell r="S931">
            <v>40217</v>
          </cell>
          <cell r="U931">
            <v>1</v>
          </cell>
        </row>
        <row r="932">
          <cell r="A932" t="str">
            <v>C0469</v>
          </cell>
          <cell r="B932" t="str">
            <v>C</v>
          </cell>
          <cell r="C932" t="str">
            <v>Phil</v>
          </cell>
          <cell r="D932" t="str">
            <v>Jolly</v>
          </cell>
          <cell r="E932" t="str">
            <v>Land Manager</v>
          </cell>
          <cell r="F932" t="str">
            <v>Programmes</v>
          </cell>
          <cell r="G932" t="str">
            <v>Asset Management</v>
          </cell>
          <cell r="H932" t="str">
            <v>Estate Management &amp; HATS</v>
          </cell>
          <cell r="I932" t="str">
            <v>Warrington</v>
          </cell>
          <cell r="J932">
            <v>49298</v>
          </cell>
          <cell r="K932" t="str">
            <v>Prof/Tech 2 Middle</v>
          </cell>
          <cell r="L932" t="str">
            <v>M</v>
          </cell>
          <cell r="M932" t="str">
            <v>FULL-TIME EMPLOYEE.</v>
          </cell>
          <cell r="N932">
            <v>59</v>
          </cell>
          <cell r="O932" t="str">
            <v>51-60</v>
          </cell>
          <cell r="P932" t="str">
            <v>No</v>
          </cell>
          <cell r="Q932" t="str">
            <v>White British</v>
          </cell>
          <cell r="R932">
            <v>36</v>
          </cell>
          <cell r="S932">
            <v>28429</v>
          </cell>
          <cell r="U932">
            <v>1</v>
          </cell>
        </row>
        <row r="933">
          <cell r="A933" t="str">
            <v>H0132</v>
          </cell>
          <cell r="B933" t="str">
            <v>H</v>
          </cell>
          <cell r="C933" t="str">
            <v>Sandra</v>
          </cell>
          <cell r="D933" t="str">
            <v>Wood</v>
          </cell>
          <cell r="E933" t="str">
            <v>Secretary</v>
          </cell>
          <cell r="F933" t="str">
            <v>Midlands</v>
          </cell>
          <cell r="G933" t="str">
            <v>East</v>
          </cell>
          <cell r="H933" t="str">
            <v>dummy</v>
          </cell>
          <cell r="I933" t="str">
            <v>Birmingham</v>
          </cell>
          <cell r="J933">
            <v>21250</v>
          </cell>
          <cell r="K933" t="str">
            <v>Key Support 1</v>
          </cell>
          <cell r="L933" t="str">
            <v>F</v>
          </cell>
          <cell r="M933" t="str">
            <v>FULL-TIME EMPLOYEE.</v>
          </cell>
          <cell r="N933">
            <v>60</v>
          </cell>
          <cell r="O933" t="str">
            <v>51-60</v>
          </cell>
          <cell r="P933" t="str">
            <v>No</v>
          </cell>
          <cell r="Q933" t="str">
            <v>White British</v>
          </cell>
          <cell r="R933">
            <v>35</v>
          </cell>
          <cell r="S933">
            <v>40129</v>
          </cell>
          <cell r="U933">
            <v>1</v>
          </cell>
        </row>
        <row r="934">
          <cell r="A934" t="str">
            <v>U0063</v>
          </cell>
          <cell r="B934" t="str">
            <v>H</v>
          </cell>
          <cell r="C934" t="str">
            <v>Laura</v>
          </cell>
          <cell r="D934" t="str">
            <v>Lewis</v>
          </cell>
          <cell r="E934" t="str">
            <v>IT Service Delivery Officer</v>
          </cell>
          <cell r="F934" t="str">
            <v>Fin &amp; Corp Services</v>
          </cell>
          <cell r="G934" t="str">
            <v>IT</v>
          </cell>
          <cell r="H934" t="str">
            <v>Service Desk &amp; Support</v>
          </cell>
          <cell r="I934" t="str">
            <v>Gateshead</v>
          </cell>
          <cell r="J934">
            <v>26488</v>
          </cell>
          <cell r="K934" t="str">
            <v>Key Supt 2/Prof Trainees</v>
          </cell>
          <cell r="L934" t="str">
            <v>F</v>
          </cell>
          <cell r="M934" t="str">
            <v>FULL-TIME EMPLOYEE.</v>
          </cell>
          <cell r="N934">
            <v>60</v>
          </cell>
          <cell r="O934" t="str">
            <v>51-60</v>
          </cell>
          <cell r="P934" t="str">
            <v>Not Declared</v>
          </cell>
          <cell r="Q934" t="str">
            <v>White British</v>
          </cell>
          <cell r="R934">
            <v>35</v>
          </cell>
          <cell r="S934">
            <v>34603</v>
          </cell>
          <cell r="U934">
            <v>1</v>
          </cell>
        </row>
        <row r="935">
          <cell r="A935" t="str">
            <v>U1381</v>
          </cell>
          <cell r="B935" t="str">
            <v>U</v>
          </cell>
          <cell r="C935" t="str">
            <v>Maria</v>
          </cell>
          <cell r="D935" t="str">
            <v>Regan</v>
          </cell>
          <cell r="E935" t="str">
            <v>Payroll Officer</v>
          </cell>
          <cell r="F935" t="str">
            <v>Fin &amp; Corp Services</v>
          </cell>
          <cell r="G935" t="str">
            <v>Human Resources</v>
          </cell>
          <cell r="H935" t="str">
            <v>Payroll &amp; Pensions</v>
          </cell>
          <cell r="I935" t="str">
            <v>Gateshead</v>
          </cell>
          <cell r="J935">
            <v>20181</v>
          </cell>
          <cell r="K935" t="str">
            <v>Admin 2 Upper</v>
          </cell>
          <cell r="L935" t="str">
            <v>F</v>
          </cell>
          <cell r="M935" t="str">
            <v>FULL-TIME EMPLOYEE.</v>
          </cell>
          <cell r="N935">
            <v>60</v>
          </cell>
          <cell r="O935" t="str">
            <v>51-60</v>
          </cell>
          <cell r="P935" t="str">
            <v>No</v>
          </cell>
          <cell r="Q935" t="str">
            <v>White British</v>
          </cell>
          <cell r="R935">
            <v>36</v>
          </cell>
          <cell r="S935">
            <v>38103</v>
          </cell>
          <cell r="U935">
            <v>1</v>
          </cell>
          <cell r="V935">
            <v>19162</v>
          </cell>
          <cell r="W935">
            <v>23196</v>
          </cell>
        </row>
        <row r="936">
          <cell r="A936" t="str">
            <v>U1653</v>
          </cell>
          <cell r="B936" t="str">
            <v>H</v>
          </cell>
          <cell r="C936" t="str">
            <v>Pat</v>
          </cell>
          <cell r="D936" t="str">
            <v>Watson</v>
          </cell>
          <cell r="E936" t="str">
            <v>Information Security Manager</v>
          </cell>
          <cell r="F936" t="str">
            <v>Fin &amp; Corp Services</v>
          </cell>
          <cell r="G936" t="str">
            <v>IT</v>
          </cell>
          <cell r="H936" t="str">
            <v>Infra &amp; Info Security</v>
          </cell>
          <cell r="I936" t="str">
            <v>Gateshead</v>
          </cell>
          <cell r="J936">
            <v>40600</v>
          </cell>
          <cell r="K936" t="str">
            <v>Manager/Senior Prof/Tech</v>
          </cell>
          <cell r="L936" t="str">
            <v>F</v>
          </cell>
          <cell r="M936" t="str">
            <v>FULL-TIME EMPLOYEE.</v>
          </cell>
          <cell r="N936">
            <v>60</v>
          </cell>
          <cell r="O936" t="str">
            <v>51-60</v>
          </cell>
          <cell r="P936" t="str">
            <v>No</v>
          </cell>
          <cell r="Q936" t="str">
            <v>White British</v>
          </cell>
          <cell r="R936">
            <v>35</v>
          </cell>
          <cell r="S936">
            <v>38929</v>
          </cell>
          <cell r="U936">
            <v>1</v>
          </cell>
        </row>
        <row r="937">
          <cell r="A937">
            <v>17335</v>
          </cell>
          <cell r="B937" t="str">
            <v>O</v>
          </cell>
          <cell r="C937" t="str">
            <v>Tricia</v>
          </cell>
          <cell r="D937" t="str">
            <v>Wynter</v>
          </cell>
          <cell r="E937" t="str">
            <v>Administrator</v>
          </cell>
          <cell r="F937" t="str">
            <v>North East &amp; Yorkshire</v>
          </cell>
          <cell r="G937" t="str">
            <v>Strategy Prog &amp; Perf</v>
          </cell>
          <cell r="H937" t="str">
            <v>dummy</v>
          </cell>
          <cell r="I937" t="str">
            <v>Leeds</v>
          </cell>
          <cell r="J937">
            <v>19814</v>
          </cell>
          <cell r="K937" t="str">
            <v>Key Support</v>
          </cell>
          <cell r="L937" t="str">
            <v>F</v>
          </cell>
          <cell r="M937" t="str">
            <v>FULL-TIME EMPLOYEE.</v>
          </cell>
          <cell r="N937">
            <v>60</v>
          </cell>
          <cell r="O937" t="str">
            <v>51-60</v>
          </cell>
          <cell r="P937" t="str">
            <v>No</v>
          </cell>
          <cell r="Q937" t="str">
            <v>White British</v>
          </cell>
          <cell r="R937">
            <v>35</v>
          </cell>
          <cell r="S937">
            <v>35303</v>
          </cell>
          <cell r="U937">
            <v>1</v>
          </cell>
        </row>
        <row r="938">
          <cell r="A938" t="str">
            <v>U1293</v>
          </cell>
          <cell r="B938" t="str">
            <v>U</v>
          </cell>
          <cell r="C938" t="str">
            <v>Christine</v>
          </cell>
          <cell r="D938" t="str">
            <v>Williams</v>
          </cell>
          <cell r="E938" t="str">
            <v>Administrator</v>
          </cell>
          <cell r="F938" t="str">
            <v>NewVentures/Partnerships</v>
          </cell>
          <cell r="G938" t="str">
            <v>LRT</v>
          </cell>
          <cell r="H938" t="str">
            <v>dummy</v>
          </cell>
          <cell r="I938" t="str">
            <v>Land Trust</v>
          </cell>
          <cell r="J938">
            <v>21920</v>
          </cell>
          <cell r="K938" t="str">
            <v>Admin 2 Upper</v>
          </cell>
          <cell r="L938" t="str">
            <v>F</v>
          </cell>
          <cell r="M938" t="str">
            <v>Seconded</v>
          </cell>
          <cell r="N938">
            <v>60</v>
          </cell>
          <cell r="O938" t="str">
            <v>51-60</v>
          </cell>
          <cell r="P938" t="str">
            <v>No</v>
          </cell>
          <cell r="Q938" t="str">
            <v>White British</v>
          </cell>
          <cell r="R938">
            <v>36</v>
          </cell>
          <cell r="S938">
            <v>37495</v>
          </cell>
          <cell r="U938">
            <v>1</v>
          </cell>
        </row>
        <row r="939">
          <cell r="A939" t="str">
            <v>U1775</v>
          </cell>
          <cell r="B939" t="str">
            <v>U</v>
          </cell>
          <cell r="C939" t="str">
            <v>Josephine</v>
          </cell>
          <cell r="D939" t="str">
            <v>Kinsey</v>
          </cell>
          <cell r="E939" t="str">
            <v>Secretary</v>
          </cell>
          <cell r="F939" t="str">
            <v>North West</v>
          </cell>
          <cell r="G939" t="str">
            <v>Strategy Prog &amp; Perf</v>
          </cell>
          <cell r="H939" t="str">
            <v>dummy</v>
          </cell>
          <cell r="I939" t="str">
            <v>Manchester</v>
          </cell>
          <cell r="J939">
            <v>17270</v>
          </cell>
          <cell r="K939" t="str">
            <v>Admin 2 Lower</v>
          </cell>
          <cell r="L939" t="str">
            <v>F</v>
          </cell>
          <cell r="M939" t="str">
            <v>FULL-TIME EMPLOYEE.</v>
          </cell>
          <cell r="N939">
            <v>60</v>
          </cell>
          <cell r="O939" t="str">
            <v>51-60</v>
          </cell>
          <cell r="P939" t="str">
            <v>No</v>
          </cell>
          <cell r="Q939" t="str">
            <v>White British</v>
          </cell>
          <cell r="R939">
            <v>36</v>
          </cell>
          <cell r="S939">
            <v>39561</v>
          </cell>
          <cell r="U939">
            <v>1</v>
          </cell>
        </row>
        <row r="940">
          <cell r="A940" t="str">
            <v>C0703</v>
          </cell>
          <cell r="B940" t="str">
            <v>C</v>
          </cell>
          <cell r="C940" t="str">
            <v>Ajanta</v>
          </cell>
          <cell r="D940" t="str">
            <v>Sanotra</v>
          </cell>
          <cell r="E940" t="str">
            <v>Secretary</v>
          </cell>
          <cell r="F940" t="str">
            <v>Fin &amp; Corp Services</v>
          </cell>
          <cell r="G940" t="str">
            <v>Legal Services</v>
          </cell>
          <cell r="H940" t="str">
            <v>dummy</v>
          </cell>
          <cell r="I940" t="str">
            <v>Milton Keynes</v>
          </cell>
          <cell r="J940">
            <v>21283</v>
          </cell>
          <cell r="K940" t="str">
            <v>Admin 2 Lower</v>
          </cell>
          <cell r="L940" t="str">
            <v>F</v>
          </cell>
          <cell r="M940" t="str">
            <v>FULL-TIME EMPLOYEE.</v>
          </cell>
          <cell r="N940">
            <v>60</v>
          </cell>
          <cell r="O940" t="str">
            <v>51-60</v>
          </cell>
          <cell r="P940" t="str">
            <v>No</v>
          </cell>
          <cell r="Q940" t="str">
            <v>Asian Indian</v>
          </cell>
          <cell r="R940">
            <v>36</v>
          </cell>
          <cell r="S940">
            <v>33973</v>
          </cell>
          <cell r="U940">
            <v>1</v>
          </cell>
        </row>
        <row r="941">
          <cell r="A941" t="str">
            <v>U1351</v>
          </cell>
          <cell r="B941" t="str">
            <v>U</v>
          </cell>
          <cell r="C941" t="str">
            <v>Brenda</v>
          </cell>
          <cell r="D941" t="str">
            <v>Plumley</v>
          </cell>
          <cell r="E941" t="str">
            <v>Facilities Assistant</v>
          </cell>
          <cell r="F941" t="str">
            <v>Fin &amp; Corp Services</v>
          </cell>
          <cell r="G941" t="str">
            <v>Office Facilities</v>
          </cell>
          <cell r="H941" t="str">
            <v>Office Facilities</v>
          </cell>
          <cell r="I941" t="str">
            <v>Milton Keynes</v>
          </cell>
          <cell r="J941">
            <v>18463</v>
          </cell>
          <cell r="K941" t="str">
            <v>Admin 2 Lower</v>
          </cell>
          <cell r="L941" t="str">
            <v>F</v>
          </cell>
          <cell r="M941" t="str">
            <v>FULL-TIME EMPLOYEE.</v>
          </cell>
          <cell r="N941">
            <v>60</v>
          </cell>
          <cell r="O941" t="str">
            <v>51-60</v>
          </cell>
          <cell r="P941" t="str">
            <v>No</v>
          </cell>
          <cell r="Q941" t="str">
            <v>White British</v>
          </cell>
          <cell r="R941">
            <v>36</v>
          </cell>
          <cell r="S941">
            <v>37977</v>
          </cell>
          <cell r="U941">
            <v>1</v>
          </cell>
        </row>
        <row r="942">
          <cell r="A942" t="str">
            <v>U1326</v>
          </cell>
          <cell r="B942" t="str">
            <v>U</v>
          </cell>
          <cell r="C942" t="str">
            <v>Carol</v>
          </cell>
          <cell r="D942" t="str">
            <v>Broome</v>
          </cell>
          <cell r="E942" t="str">
            <v>Secretary</v>
          </cell>
          <cell r="F942" t="str">
            <v>North West</v>
          </cell>
          <cell r="G942" t="str">
            <v>Lancs/Cumbria</v>
          </cell>
          <cell r="H942" t="str">
            <v>dummy</v>
          </cell>
          <cell r="I942" t="str">
            <v>Warrington</v>
          </cell>
          <cell r="J942">
            <v>19269</v>
          </cell>
          <cell r="K942" t="str">
            <v>Admin 2 Lower</v>
          </cell>
          <cell r="L942" t="str">
            <v>F</v>
          </cell>
          <cell r="M942" t="str">
            <v>FULL-TIME EMPLOYEE.</v>
          </cell>
          <cell r="N942">
            <v>60</v>
          </cell>
          <cell r="O942" t="str">
            <v>51-60</v>
          </cell>
          <cell r="P942" t="str">
            <v>No</v>
          </cell>
          <cell r="Q942" t="str">
            <v>White British</v>
          </cell>
          <cell r="R942">
            <v>36</v>
          </cell>
          <cell r="S942">
            <v>37774</v>
          </cell>
          <cell r="U942">
            <v>1</v>
          </cell>
        </row>
        <row r="943">
          <cell r="A943">
            <v>11166</v>
          </cell>
          <cell r="B943" t="str">
            <v>O</v>
          </cell>
          <cell r="C943" t="str">
            <v>Bob</v>
          </cell>
          <cell r="D943" t="str">
            <v>Crombie</v>
          </cell>
          <cell r="E943" t="str">
            <v>Design &amp; Standards Manager</v>
          </cell>
          <cell r="F943" t="str">
            <v>Midlands</v>
          </cell>
          <cell r="G943" t="str">
            <v>Central</v>
          </cell>
          <cell r="H943" t="str">
            <v>dummy</v>
          </cell>
          <cell r="I943" t="str">
            <v>Birmingham</v>
          </cell>
          <cell r="J943">
            <v>45117</v>
          </cell>
          <cell r="K943" t="str">
            <v>Manager/Specialist</v>
          </cell>
          <cell r="L943" t="str">
            <v>M</v>
          </cell>
          <cell r="M943" t="str">
            <v>FULL-TIME EMPLOYEE.</v>
          </cell>
          <cell r="N943">
            <v>61</v>
          </cell>
          <cell r="O943" t="str">
            <v>61-65</v>
          </cell>
          <cell r="P943" t="str">
            <v>No</v>
          </cell>
          <cell r="Q943" t="str">
            <v>White British</v>
          </cell>
          <cell r="R943">
            <v>35</v>
          </cell>
          <cell r="S943">
            <v>31399</v>
          </cell>
          <cell r="U943">
            <v>1</v>
          </cell>
        </row>
        <row r="944">
          <cell r="A944">
            <v>17402</v>
          </cell>
          <cell r="B944" t="str">
            <v>O</v>
          </cell>
          <cell r="C944" t="str">
            <v>Dave</v>
          </cell>
          <cell r="D944" t="str">
            <v>Wheeler</v>
          </cell>
          <cell r="E944" t="str">
            <v>Design &amp; Standards Manager</v>
          </cell>
          <cell r="F944" t="str">
            <v>South West</v>
          </cell>
          <cell r="G944" t="str">
            <v>Strategy Prog &amp; Perf</v>
          </cell>
          <cell r="H944" t="str">
            <v>dummy</v>
          </cell>
          <cell r="I944" t="str">
            <v>Exeter</v>
          </cell>
          <cell r="J944">
            <v>46607</v>
          </cell>
          <cell r="K944" t="str">
            <v>Manager/Specialist</v>
          </cell>
          <cell r="L944" t="str">
            <v>M</v>
          </cell>
          <cell r="M944" t="str">
            <v>FULL-TIME EMPLOYEE.</v>
          </cell>
          <cell r="N944">
            <v>61</v>
          </cell>
          <cell r="O944" t="str">
            <v>61-65</v>
          </cell>
          <cell r="P944" t="str">
            <v>No</v>
          </cell>
          <cell r="Q944" t="str">
            <v>White British</v>
          </cell>
          <cell r="R944">
            <v>35</v>
          </cell>
          <cell r="S944">
            <v>35604</v>
          </cell>
          <cell r="U944">
            <v>1</v>
          </cell>
        </row>
        <row r="945">
          <cell r="A945" t="str">
            <v>C1068</v>
          </cell>
          <cell r="B945" t="str">
            <v>C</v>
          </cell>
          <cell r="C945" t="str">
            <v>Paul</v>
          </cell>
          <cell r="D945" t="str">
            <v>Jackson</v>
          </cell>
          <cell r="E945" t="str">
            <v>Investment &amp; Regeneration Mgr</v>
          </cell>
          <cell r="F945" t="str">
            <v>North East &amp; Yorkshire</v>
          </cell>
          <cell r="G945" t="str">
            <v>South</v>
          </cell>
          <cell r="H945" t="str">
            <v>dummy</v>
          </cell>
          <cell r="I945" t="str">
            <v>Gateshead</v>
          </cell>
          <cell r="J945">
            <v>45405</v>
          </cell>
          <cell r="K945" t="str">
            <v>Prof/Tech 3 Upper</v>
          </cell>
          <cell r="L945" t="str">
            <v>M</v>
          </cell>
          <cell r="M945" t="str">
            <v>FULL-TIME EMPLOYEE.</v>
          </cell>
          <cell r="N945">
            <v>61</v>
          </cell>
          <cell r="O945" t="str">
            <v>61-65</v>
          </cell>
          <cell r="P945" t="str">
            <v>Yes</v>
          </cell>
          <cell r="Q945" t="str">
            <v>White British</v>
          </cell>
          <cell r="R945">
            <v>36</v>
          </cell>
          <cell r="S945">
            <v>35886</v>
          </cell>
          <cell r="U945">
            <v>1</v>
          </cell>
        </row>
        <row r="946">
          <cell r="A946" t="str">
            <v>H0343</v>
          </cell>
          <cell r="B946" t="str">
            <v>H</v>
          </cell>
          <cell r="C946" t="str">
            <v>Don</v>
          </cell>
          <cell r="D946" t="str">
            <v>Keskeys</v>
          </cell>
          <cell r="E946" t="str">
            <v>Design &amp; Standards Manager</v>
          </cell>
          <cell r="F946" t="str">
            <v>North East &amp; Yorkshire</v>
          </cell>
          <cell r="G946" t="str">
            <v>Strategy Prog &amp; Perf</v>
          </cell>
          <cell r="H946" t="str">
            <v>dummy</v>
          </cell>
          <cell r="I946" t="str">
            <v>Gateshead</v>
          </cell>
          <cell r="J946">
            <v>50750</v>
          </cell>
          <cell r="K946" t="str">
            <v>Manager/Senior Prof/Tech</v>
          </cell>
          <cell r="L946" t="str">
            <v>M</v>
          </cell>
          <cell r="M946" t="str">
            <v>Establishment FTC</v>
          </cell>
          <cell r="N946">
            <v>61</v>
          </cell>
          <cell r="O946" t="str">
            <v>61-65</v>
          </cell>
          <cell r="P946" t="str">
            <v>No</v>
          </cell>
          <cell r="Q946" t="str">
            <v>White British</v>
          </cell>
          <cell r="R946">
            <v>35</v>
          </cell>
          <cell r="S946">
            <v>40373</v>
          </cell>
          <cell r="U946">
            <v>1</v>
          </cell>
        </row>
        <row r="947">
          <cell r="A947" t="str">
            <v>U0062</v>
          </cell>
          <cell r="B947" t="str">
            <v>U</v>
          </cell>
          <cell r="C947" t="str">
            <v>Adrian</v>
          </cell>
          <cell r="D947" t="str">
            <v>Boynton</v>
          </cell>
          <cell r="E947" t="str">
            <v>Business Analyst</v>
          </cell>
          <cell r="F947" t="str">
            <v>Fin &amp; Corp Services</v>
          </cell>
          <cell r="G947" t="str">
            <v>IT</v>
          </cell>
          <cell r="H947" t="str">
            <v>Business</v>
          </cell>
          <cell r="I947" t="str">
            <v>Gateshead</v>
          </cell>
          <cell r="J947">
            <v>51817</v>
          </cell>
          <cell r="K947" t="str">
            <v>Prof/Tech 2 Middle</v>
          </cell>
          <cell r="L947" t="str">
            <v>M</v>
          </cell>
          <cell r="M947" t="str">
            <v>FULL-TIME EMPLOYEE.</v>
          </cell>
          <cell r="N947">
            <v>61</v>
          </cell>
          <cell r="O947" t="str">
            <v>61-65</v>
          </cell>
          <cell r="P947" t="str">
            <v>No</v>
          </cell>
          <cell r="Q947" t="str">
            <v>White British</v>
          </cell>
          <cell r="R947">
            <v>36</v>
          </cell>
          <cell r="S947">
            <v>30816</v>
          </cell>
          <cell r="U947">
            <v>1</v>
          </cell>
        </row>
        <row r="948">
          <cell r="A948" t="str">
            <v>U1456</v>
          </cell>
          <cell r="B948" t="str">
            <v>U</v>
          </cell>
          <cell r="C948" t="str">
            <v>Janet</v>
          </cell>
          <cell r="D948" t="str">
            <v>Heal</v>
          </cell>
          <cell r="E948" t="str">
            <v>Secretary</v>
          </cell>
          <cell r="F948" t="str">
            <v>North East &amp; Yorkshire</v>
          </cell>
          <cell r="G948" t="str">
            <v>South</v>
          </cell>
          <cell r="H948" t="str">
            <v>dummy</v>
          </cell>
          <cell r="I948" t="str">
            <v>Gateshead</v>
          </cell>
          <cell r="J948">
            <v>24324</v>
          </cell>
          <cell r="K948" t="str">
            <v>Admin 1 Lower</v>
          </cell>
          <cell r="L948" t="str">
            <v>F</v>
          </cell>
          <cell r="M948" t="str">
            <v>FULL-TIME EMPLOYEE.</v>
          </cell>
          <cell r="N948">
            <v>61</v>
          </cell>
          <cell r="O948" t="str">
            <v>61-65</v>
          </cell>
          <cell r="P948" t="str">
            <v>No</v>
          </cell>
          <cell r="Q948" t="str">
            <v>White British</v>
          </cell>
          <cell r="R948">
            <v>36</v>
          </cell>
          <cell r="S948">
            <v>38271</v>
          </cell>
          <cell r="U948">
            <v>1</v>
          </cell>
        </row>
        <row r="949">
          <cell r="A949" t="str">
            <v>H0015</v>
          </cell>
          <cell r="B949" t="str">
            <v>B</v>
          </cell>
          <cell r="C949" t="str">
            <v>Bob</v>
          </cell>
          <cell r="D949" t="str">
            <v>Lane</v>
          </cell>
          <cell r="E949" t="str">
            <v>Board Member</v>
          </cell>
          <cell r="F949" t="str">
            <v>Fin &amp; Corp Services</v>
          </cell>
          <cell r="G949" t="str">
            <v>Human Resources</v>
          </cell>
          <cell r="H949" t="str">
            <v>dummy</v>
          </cell>
          <cell r="I949" t="str">
            <v>London</v>
          </cell>
          <cell r="J949">
            <v>13195</v>
          </cell>
          <cell r="K949" t="str">
            <v>Board Member</v>
          </cell>
          <cell r="L949" t="str">
            <v>M</v>
          </cell>
          <cell r="M949" t="str">
            <v>PART-TIME EMPLOYEE.</v>
          </cell>
          <cell r="N949">
            <v>61</v>
          </cell>
          <cell r="O949" t="str">
            <v>61-65</v>
          </cell>
          <cell r="R949">
            <v>20</v>
          </cell>
          <cell r="S949">
            <v>39722</v>
          </cell>
          <cell r="U949">
            <v>1</v>
          </cell>
        </row>
        <row r="950">
          <cell r="A950" t="str">
            <v>C0033</v>
          </cell>
          <cell r="B950" t="str">
            <v>C</v>
          </cell>
          <cell r="C950" t="str">
            <v>Steve</v>
          </cell>
          <cell r="D950" t="str">
            <v>Ball</v>
          </cell>
          <cell r="E950" t="str">
            <v>Snr Prof Econ/Infrastructure</v>
          </cell>
          <cell r="F950" t="str">
            <v>Programmes</v>
          </cell>
          <cell r="G950" t="str">
            <v>New Business &amp; Economics</v>
          </cell>
          <cell r="H950" t="str">
            <v>Delivery Support</v>
          </cell>
          <cell r="I950" t="str">
            <v>Milton Keynes</v>
          </cell>
          <cell r="J950">
            <v>64741</v>
          </cell>
          <cell r="K950" t="str">
            <v>Management 2 Lower</v>
          </cell>
          <cell r="L950" t="str">
            <v>M</v>
          </cell>
          <cell r="M950" t="str">
            <v>FULL-TIME EMPLOYEE.</v>
          </cell>
          <cell r="N950">
            <v>61</v>
          </cell>
          <cell r="O950" t="str">
            <v>61-65</v>
          </cell>
          <cell r="P950" t="str">
            <v>No</v>
          </cell>
          <cell r="Q950" t="str">
            <v>White British</v>
          </cell>
          <cell r="R950">
            <v>36</v>
          </cell>
          <cell r="S950">
            <v>33805</v>
          </cell>
          <cell r="U950">
            <v>1</v>
          </cell>
        </row>
        <row r="951">
          <cell r="A951" t="str">
            <v>U1445</v>
          </cell>
          <cell r="B951" t="str">
            <v>U</v>
          </cell>
          <cell r="C951" t="str">
            <v>Sue</v>
          </cell>
          <cell r="D951" t="str">
            <v>Green</v>
          </cell>
          <cell r="E951" t="str">
            <v>Programme Co-ordinator</v>
          </cell>
          <cell r="F951" t="str">
            <v>Programmes</v>
          </cell>
          <cell r="G951" t="str">
            <v>MKP Str'gy, Prog &amp; Perf</v>
          </cell>
          <cell r="H951" t="str">
            <v>dummy</v>
          </cell>
          <cell r="I951" t="str">
            <v>Milton Keynes</v>
          </cell>
          <cell r="J951">
            <v>35872</v>
          </cell>
          <cell r="K951" t="str">
            <v>Prof/Tech 3 Middle</v>
          </cell>
          <cell r="L951" t="str">
            <v>F</v>
          </cell>
          <cell r="M951" t="str">
            <v>FULL-TIME EMPLOYEE.</v>
          </cell>
          <cell r="N951">
            <v>61</v>
          </cell>
          <cell r="O951" t="str">
            <v>61-65</v>
          </cell>
          <cell r="P951" t="str">
            <v>No</v>
          </cell>
          <cell r="Q951" t="str">
            <v>White British</v>
          </cell>
          <cell r="R951">
            <v>36</v>
          </cell>
          <cell r="S951">
            <v>38261</v>
          </cell>
          <cell r="U951">
            <v>1</v>
          </cell>
          <cell r="V951">
            <v>31138</v>
          </cell>
          <cell r="W951">
            <v>37694</v>
          </cell>
        </row>
        <row r="952">
          <cell r="A952">
            <v>17468</v>
          </cell>
          <cell r="B952" t="str">
            <v>O</v>
          </cell>
          <cell r="C952" t="str">
            <v>Napoleon</v>
          </cell>
          <cell r="D952" t="str">
            <v>Chinosa</v>
          </cell>
          <cell r="E952" t="str">
            <v>Design &amp; Standards Advisor</v>
          </cell>
          <cell r="F952" t="str">
            <v>London</v>
          </cell>
          <cell r="G952" t="str">
            <v>Strategy Prog &amp; Perf</v>
          </cell>
          <cell r="H952" t="str">
            <v>dummy</v>
          </cell>
          <cell r="I952" t="str">
            <v>Palestra</v>
          </cell>
          <cell r="J952">
            <v>39111</v>
          </cell>
          <cell r="K952" t="str">
            <v>Manager/Specialist</v>
          </cell>
          <cell r="L952" t="str">
            <v>M</v>
          </cell>
          <cell r="M952" t="str">
            <v>FULL-TIME EMPLOYEE.</v>
          </cell>
          <cell r="N952">
            <v>61</v>
          </cell>
          <cell r="O952" t="str">
            <v>61-65</v>
          </cell>
          <cell r="P952" t="str">
            <v>No</v>
          </cell>
          <cell r="Q952" t="str">
            <v>Black African</v>
          </cell>
          <cell r="R952">
            <v>35</v>
          </cell>
          <cell r="S952">
            <v>36073</v>
          </cell>
          <cell r="U952">
            <v>1</v>
          </cell>
          <cell r="V952">
            <v>34782</v>
          </cell>
          <cell r="W952">
            <v>52577</v>
          </cell>
        </row>
        <row r="953">
          <cell r="A953" t="str">
            <v>U1213</v>
          </cell>
          <cell r="B953" t="str">
            <v>H</v>
          </cell>
          <cell r="C953" t="str">
            <v>Neil</v>
          </cell>
          <cell r="D953" t="str">
            <v>Warburton</v>
          </cell>
          <cell r="E953" t="str">
            <v>Pier Master</v>
          </cell>
          <cell r="F953" t="str">
            <v>Programmes</v>
          </cell>
          <cell r="G953" t="str">
            <v>Asset Management</v>
          </cell>
          <cell r="H953" t="str">
            <v>dummy</v>
          </cell>
          <cell r="I953" t="str">
            <v>Palestra</v>
          </cell>
          <cell r="J953">
            <v>34104</v>
          </cell>
          <cell r="K953" t="str">
            <v>Prof/Tech London</v>
          </cell>
          <cell r="L953" t="str">
            <v>M</v>
          </cell>
          <cell r="M953" t="str">
            <v>FULL-TIME EMPLOYEE.</v>
          </cell>
          <cell r="N953">
            <v>61</v>
          </cell>
          <cell r="O953" t="str">
            <v>61-65</v>
          </cell>
          <cell r="P953" t="str">
            <v>No</v>
          </cell>
          <cell r="Q953" t="str">
            <v>White British</v>
          </cell>
          <cell r="R953">
            <v>35</v>
          </cell>
          <cell r="S953">
            <v>37073</v>
          </cell>
          <cell r="U953">
            <v>1</v>
          </cell>
        </row>
        <row r="954">
          <cell r="A954">
            <v>27761</v>
          </cell>
          <cell r="B954" t="str">
            <v>O</v>
          </cell>
          <cell r="C954" t="str">
            <v>Trevor</v>
          </cell>
          <cell r="D954" t="str">
            <v>Lockey</v>
          </cell>
          <cell r="E954" t="str">
            <v>Investment &amp; Regeneration Off</v>
          </cell>
          <cell r="F954" t="str">
            <v>East &amp; South East</v>
          </cell>
          <cell r="G954" t="str">
            <v>East</v>
          </cell>
          <cell r="H954" t="str">
            <v>dummy</v>
          </cell>
          <cell r="I954" t="str">
            <v>Cambridge</v>
          </cell>
          <cell r="J954">
            <v>26358</v>
          </cell>
          <cell r="K954" t="str">
            <v>Function Expert</v>
          </cell>
          <cell r="L954" t="str">
            <v>M</v>
          </cell>
          <cell r="M954" t="str">
            <v>FULL-TIME EMPLOYEE.</v>
          </cell>
          <cell r="N954">
            <v>62</v>
          </cell>
          <cell r="O954" t="str">
            <v>61-65</v>
          </cell>
          <cell r="P954" t="str">
            <v>No</v>
          </cell>
          <cell r="Q954" t="str">
            <v>White British</v>
          </cell>
          <cell r="R954">
            <v>35</v>
          </cell>
          <cell r="S954">
            <v>39324</v>
          </cell>
          <cell r="U954">
            <v>1</v>
          </cell>
        </row>
        <row r="955">
          <cell r="A955" t="str">
            <v>C1021</v>
          </cell>
          <cell r="B955" t="str">
            <v>C</v>
          </cell>
          <cell r="C955" t="str">
            <v>Marguerita</v>
          </cell>
          <cell r="D955" t="str">
            <v>Grant</v>
          </cell>
          <cell r="E955" t="str">
            <v>Payroll Manager</v>
          </cell>
          <cell r="F955" t="str">
            <v>Fin &amp; Corp Services</v>
          </cell>
          <cell r="G955" t="str">
            <v>Human Resources</v>
          </cell>
          <cell r="H955" t="str">
            <v>Payroll &amp; Pensions</v>
          </cell>
          <cell r="I955" t="str">
            <v>Gateshead</v>
          </cell>
          <cell r="J955">
            <v>41297</v>
          </cell>
          <cell r="K955" t="str">
            <v>Prof/Tech 3 Upper</v>
          </cell>
          <cell r="L955" t="str">
            <v>F</v>
          </cell>
          <cell r="M955" t="str">
            <v>FULL-TIME EMPLOYEE.</v>
          </cell>
          <cell r="N955">
            <v>62</v>
          </cell>
          <cell r="O955" t="str">
            <v>61-65</v>
          </cell>
          <cell r="P955" t="str">
            <v>No</v>
          </cell>
          <cell r="Q955" t="str">
            <v>White British</v>
          </cell>
          <cell r="R955">
            <v>36</v>
          </cell>
          <cell r="S955">
            <v>35856</v>
          </cell>
          <cell r="U955">
            <v>1</v>
          </cell>
          <cell r="V955">
            <v>35927</v>
          </cell>
          <cell r="W955">
            <v>43489</v>
          </cell>
        </row>
        <row r="956">
          <cell r="A956" t="str">
            <v>U0705</v>
          </cell>
          <cell r="B956" t="str">
            <v>U</v>
          </cell>
          <cell r="C956" t="str">
            <v>Sue</v>
          </cell>
          <cell r="D956" t="str">
            <v>Standish</v>
          </cell>
          <cell r="E956" t="str">
            <v>Secretary</v>
          </cell>
          <cell r="F956" t="str">
            <v>Programmes</v>
          </cell>
          <cell r="G956" t="str">
            <v>Programmes</v>
          </cell>
          <cell r="H956" t="str">
            <v>LRT</v>
          </cell>
          <cell r="I956" t="str">
            <v>Land Trust</v>
          </cell>
          <cell r="J956">
            <v>26488</v>
          </cell>
          <cell r="K956" t="str">
            <v>Admin 1 Lower</v>
          </cell>
          <cell r="L956" t="str">
            <v>F</v>
          </cell>
          <cell r="M956" t="str">
            <v>FULL-TIME EMPLOYEE.</v>
          </cell>
          <cell r="N956">
            <v>62</v>
          </cell>
          <cell r="O956" t="str">
            <v>61-65</v>
          </cell>
          <cell r="P956" t="str">
            <v>No</v>
          </cell>
          <cell r="Q956" t="str">
            <v>White British</v>
          </cell>
          <cell r="R956">
            <v>36</v>
          </cell>
          <cell r="S956">
            <v>34897</v>
          </cell>
          <cell r="U956">
            <v>1</v>
          </cell>
        </row>
        <row r="957">
          <cell r="A957" t="str">
            <v>U1447</v>
          </cell>
          <cell r="B957" t="str">
            <v>U</v>
          </cell>
          <cell r="C957" t="str">
            <v>Margaret</v>
          </cell>
          <cell r="D957" t="str">
            <v>Sawyer</v>
          </cell>
          <cell r="E957" t="str">
            <v>Secretary</v>
          </cell>
          <cell r="F957" t="str">
            <v>Programmes</v>
          </cell>
          <cell r="G957" t="str">
            <v>Asset Management</v>
          </cell>
          <cell r="H957" t="str">
            <v>dummy</v>
          </cell>
          <cell r="I957" t="str">
            <v>Milton Keynes</v>
          </cell>
          <cell r="J957">
            <v>11888</v>
          </cell>
          <cell r="K957" t="str">
            <v>Admin 2 Lower</v>
          </cell>
          <cell r="L957" t="str">
            <v>F</v>
          </cell>
          <cell r="M957" t="str">
            <v>PART-TIME EMPLOYEE.</v>
          </cell>
          <cell r="N957">
            <v>62</v>
          </cell>
          <cell r="O957" t="str">
            <v>61-65</v>
          </cell>
          <cell r="P957" t="str">
            <v>No</v>
          </cell>
          <cell r="Q957" t="str">
            <v>White British</v>
          </cell>
          <cell r="R957">
            <v>21.6</v>
          </cell>
          <cell r="S957">
            <v>38243</v>
          </cell>
          <cell r="U957">
            <v>0.6</v>
          </cell>
          <cell r="V957">
            <v>16768</v>
          </cell>
          <cell r="W957">
            <v>20298</v>
          </cell>
        </row>
        <row r="958">
          <cell r="A958" t="str">
            <v>U1607</v>
          </cell>
          <cell r="B958" t="str">
            <v>U</v>
          </cell>
          <cell r="C958" t="str">
            <v>Wendy</v>
          </cell>
          <cell r="D958" t="str">
            <v>Bradley</v>
          </cell>
          <cell r="E958" t="str">
            <v>Receptionist/Telephonist</v>
          </cell>
          <cell r="F958" t="str">
            <v>Fin &amp; Corp Services</v>
          </cell>
          <cell r="G958" t="str">
            <v>Office Facilities</v>
          </cell>
          <cell r="H958" t="str">
            <v>Office Facilities</v>
          </cell>
          <cell r="I958" t="str">
            <v>Milton Keynes</v>
          </cell>
          <cell r="J958">
            <v>17782</v>
          </cell>
          <cell r="K958" t="str">
            <v>Admin 2 Lower</v>
          </cell>
          <cell r="L958" t="str">
            <v>F</v>
          </cell>
          <cell r="M958" t="str">
            <v>FULL-TIME EMPLOYEE.</v>
          </cell>
          <cell r="N958">
            <v>62</v>
          </cell>
          <cell r="O958" t="str">
            <v>61-65</v>
          </cell>
          <cell r="P958" t="str">
            <v>No</v>
          </cell>
          <cell r="Q958" t="str">
            <v>White British</v>
          </cell>
          <cell r="R958">
            <v>36</v>
          </cell>
          <cell r="S958">
            <v>38628</v>
          </cell>
          <cell r="U958">
            <v>1</v>
          </cell>
        </row>
        <row r="959">
          <cell r="A959" t="str">
            <v>U1751</v>
          </cell>
          <cell r="B959" t="str">
            <v>U</v>
          </cell>
          <cell r="C959" t="str">
            <v>Eileen</v>
          </cell>
          <cell r="D959" t="str">
            <v>Cooper</v>
          </cell>
          <cell r="E959" t="str">
            <v>Administrator</v>
          </cell>
          <cell r="F959" t="str">
            <v>Programmes</v>
          </cell>
          <cell r="G959" t="str">
            <v>MKP Str'gy, Prog &amp; Perf</v>
          </cell>
          <cell r="H959" t="str">
            <v>Strategic Policy &amp; Plann</v>
          </cell>
          <cell r="I959" t="str">
            <v>Milton Keynes</v>
          </cell>
          <cell r="J959">
            <v>19980</v>
          </cell>
          <cell r="K959" t="str">
            <v>Admin 2 Upper</v>
          </cell>
          <cell r="L959" t="str">
            <v>F</v>
          </cell>
          <cell r="M959" t="str">
            <v>FULL-TIME EMPLOYEE.</v>
          </cell>
          <cell r="N959">
            <v>62</v>
          </cell>
          <cell r="O959" t="str">
            <v>61-65</v>
          </cell>
          <cell r="P959" t="str">
            <v>No</v>
          </cell>
          <cell r="Q959" t="str">
            <v>White British</v>
          </cell>
          <cell r="R959">
            <v>36</v>
          </cell>
          <cell r="S959">
            <v>39426</v>
          </cell>
          <cell r="U959">
            <v>1</v>
          </cell>
          <cell r="V959">
            <v>19162</v>
          </cell>
          <cell r="W959">
            <v>23196</v>
          </cell>
        </row>
        <row r="960">
          <cell r="A960">
            <v>20569</v>
          </cell>
          <cell r="B960" t="str">
            <v>O</v>
          </cell>
          <cell r="C960" t="str">
            <v>Wendy</v>
          </cell>
          <cell r="D960" t="str">
            <v>Willsher</v>
          </cell>
          <cell r="E960" t="str">
            <v>Administrator</v>
          </cell>
          <cell r="F960" t="str">
            <v>London</v>
          </cell>
          <cell r="G960" t="str">
            <v>Strategy Prog &amp; Perf</v>
          </cell>
          <cell r="H960" t="str">
            <v>dummy</v>
          </cell>
          <cell r="I960" t="str">
            <v>Palestra</v>
          </cell>
          <cell r="J960">
            <v>11881</v>
          </cell>
          <cell r="K960" t="str">
            <v>Key Support</v>
          </cell>
          <cell r="L960" t="str">
            <v>F</v>
          </cell>
          <cell r="M960" t="str">
            <v>PART-TIME EMPLOYEE.</v>
          </cell>
          <cell r="N960">
            <v>62</v>
          </cell>
          <cell r="O960" t="str">
            <v>61-65</v>
          </cell>
          <cell r="P960" t="str">
            <v>No</v>
          </cell>
          <cell r="Q960" t="str">
            <v>White British</v>
          </cell>
          <cell r="R960">
            <v>21</v>
          </cell>
          <cell r="S960">
            <v>37669</v>
          </cell>
          <cell r="U960">
            <v>0.6</v>
          </cell>
          <cell r="V960">
            <v>15771</v>
          </cell>
          <cell r="W960">
            <v>23514</v>
          </cell>
        </row>
        <row r="961">
          <cell r="A961" t="str">
            <v>C0855</v>
          </cell>
          <cell r="B961" t="str">
            <v>C</v>
          </cell>
          <cell r="C961" t="str">
            <v>Angela</v>
          </cell>
          <cell r="D961" t="str">
            <v>King</v>
          </cell>
          <cell r="E961" t="str">
            <v>Facilities Assistant</v>
          </cell>
          <cell r="F961" t="str">
            <v>Fin &amp; Corp Services</v>
          </cell>
          <cell r="G961" t="str">
            <v>Office Facilities</v>
          </cell>
          <cell r="H961" t="str">
            <v>Office Facilities</v>
          </cell>
          <cell r="I961" t="str">
            <v>Warrington</v>
          </cell>
          <cell r="J961">
            <v>19889</v>
          </cell>
          <cell r="K961" t="str">
            <v>Admin 3</v>
          </cell>
          <cell r="L961" t="str">
            <v>F</v>
          </cell>
          <cell r="M961" t="str">
            <v>FULL-TIME EMPLOYEE.</v>
          </cell>
          <cell r="N961">
            <v>62</v>
          </cell>
          <cell r="O961" t="str">
            <v>61-65</v>
          </cell>
          <cell r="P961" t="str">
            <v>No</v>
          </cell>
          <cell r="Q961" t="str">
            <v>White British</v>
          </cell>
          <cell r="R961">
            <v>36</v>
          </cell>
          <cell r="S961">
            <v>32783</v>
          </cell>
          <cell r="U961">
            <v>1</v>
          </cell>
        </row>
        <row r="962">
          <cell r="A962" t="str">
            <v>C0928</v>
          </cell>
          <cell r="B962" t="str">
            <v>C</v>
          </cell>
          <cell r="C962" t="str">
            <v>Brenda</v>
          </cell>
          <cell r="D962" t="str">
            <v>Raven</v>
          </cell>
          <cell r="E962" t="str">
            <v>Facilities Assistant</v>
          </cell>
          <cell r="F962" t="str">
            <v>Fin &amp; Corp Services</v>
          </cell>
          <cell r="G962" t="str">
            <v>Office Facilities</v>
          </cell>
          <cell r="H962" t="str">
            <v>Office Facilities</v>
          </cell>
          <cell r="I962" t="str">
            <v>Warrington</v>
          </cell>
          <cell r="J962">
            <v>20218</v>
          </cell>
          <cell r="K962" t="str">
            <v>Admin 3</v>
          </cell>
          <cell r="L962" t="str">
            <v>F</v>
          </cell>
          <cell r="M962" t="str">
            <v>FULL-TIME EMPLOYEE.</v>
          </cell>
          <cell r="N962">
            <v>62</v>
          </cell>
          <cell r="O962" t="str">
            <v>61-65</v>
          </cell>
          <cell r="P962" t="str">
            <v>No</v>
          </cell>
          <cell r="Q962" t="str">
            <v>White British</v>
          </cell>
          <cell r="R962">
            <v>36</v>
          </cell>
          <cell r="S962">
            <v>30072</v>
          </cell>
          <cell r="U962">
            <v>1</v>
          </cell>
        </row>
        <row r="963">
          <cell r="A963">
            <v>20160</v>
          </cell>
          <cell r="B963" t="str">
            <v>O</v>
          </cell>
          <cell r="C963" t="str">
            <v>David</v>
          </cell>
          <cell r="D963" t="str">
            <v>Showler</v>
          </cell>
          <cell r="E963" t="str">
            <v>Design &amp; Standards Advisor</v>
          </cell>
          <cell r="F963" t="str">
            <v>Midlands</v>
          </cell>
          <cell r="G963" t="str">
            <v>South</v>
          </cell>
          <cell r="H963" t="str">
            <v>South (Technical)</v>
          </cell>
          <cell r="I963" t="str">
            <v>Corby</v>
          </cell>
          <cell r="J963">
            <v>23400</v>
          </cell>
          <cell r="K963" t="str">
            <v>Manager/Specialist</v>
          </cell>
          <cell r="L963" t="str">
            <v>M</v>
          </cell>
          <cell r="M963" t="str">
            <v>PART-TIME EMPLOYEE.</v>
          </cell>
          <cell r="N963">
            <v>63</v>
          </cell>
          <cell r="O963" t="str">
            <v>61-65</v>
          </cell>
          <cell r="P963" t="str">
            <v>No</v>
          </cell>
          <cell r="Q963" t="str">
            <v>White British</v>
          </cell>
          <cell r="R963">
            <v>21</v>
          </cell>
          <cell r="S963">
            <v>37340</v>
          </cell>
          <cell r="U963">
            <v>0.6</v>
          </cell>
        </row>
        <row r="964">
          <cell r="A964">
            <v>24435</v>
          </cell>
          <cell r="B964" t="str">
            <v>O</v>
          </cell>
          <cell r="C964" t="str">
            <v>Peter</v>
          </cell>
          <cell r="D964" t="str">
            <v>Stephens</v>
          </cell>
          <cell r="E964" t="str">
            <v>Design &amp; Standards Advisor</v>
          </cell>
          <cell r="F964" t="str">
            <v>Midlands</v>
          </cell>
          <cell r="G964" t="str">
            <v>South</v>
          </cell>
          <cell r="H964" t="str">
            <v>South (Technical)</v>
          </cell>
          <cell r="I964" t="str">
            <v>Corby</v>
          </cell>
          <cell r="J964">
            <v>19501</v>
          </cell>
          <cell r="K964" t="str">
            <v>Manager/Specialist</v>
          </cell>
          <cell r="L964" t="str">
            <v>M</v>
          </cell>
          <cell r="M964" t="str">
            <v>PART-TIME EMPLOYEE.</v>
          </cell>
          <cell r="N964">
            <v>63</v>
          </cell>
          <cell r="O964" t="str">
            <v>61-65</v>
          </cell>
          <cell r="P964" t="str">
            <v>No</v>
          </cell>
          <cell r="Q964" t="str">
            <v>White British</v>
          </cell>
          <cell r="R964">
            <v>17.5</v>
          </cell>
          <cell r="S964">
            <v>38559</v>
          </cell>
          <cell r="U964">
            <v>0.5</v>
          </cell>
        </row>
        <row r="965">
          <cell r="A965" t="str">
            <v>H0148</v>
          </cell>
          <cell r="B965" t="str">
            <v>H</v>
          </cell>
          <cell r="C965" t="str">
            <v>Peter</v>
          </cell>
          <cell r="D965" t="str">
            <v>Smith</v>
          </cell>
          <cell r="E965" t="str">
            <v>Expenses Officer</v>
          </cell>
          <cell r="F965" t="str">
            <v>Fin &amp; Corp Services</v>
          </cell>
          <cell r="G965" t="str">
            <v>Human Resources</v>
          </cell>
          <cell r="H965" t="str">
            <v>dummy</v>
          </cell>
          <cell r="I965" t="str">
            <v>Gateshead</v>
          </cell>
          <cell r="J965">
            <v>18250</v>
          </cell>
          <cell r="K965" t="str">
            <v>Admin</v>
          </cell>
          <cell r="L965" t="str">
            <v>M</v>
          </cell>
          <cell r="M965" t="str">
            <v>FIXED TERM FULL TIME</v>
          </cell>
          <cell r="N965">
            <v>63</v>
          </cell>
          <cell r="O965" t="str">
            <v>61-65</v>
          </cell>
          <cell r="P965" t="str">
            <v>No</v>
          </cell>
          <cell r="Q965" t="str">
            <v>White British</v>
          </cell>
          <cell r="R965">
            <v>35</v>
          </cell>
          <cell r="S965">
            <v>40147</v>
          </cell>
          <cell r="U965">
            <v>1</v>
          </cell>
        </row>
        <row r="966">
          <cell r="A966" t="str">
            <v>H0014</v>
          </cell>
          <cell r="B966" t="str">
            <v>B</v>
          </cell>
          <cell r="C966" t="str">
            <v>Ian</v>
          </cell>
          <cell r="D966" t="str">
            <v>Robertson</v>
          </cell>
          <cell r="E966" t="str">
            <v>Board Member</v>
          </cell>
          <cell r="F966" t="str">
            <v>Fin &amp; Corp Services</v>
          </cell>
          <cell r="G966" t="str">
            <v>Human Resources</v>
          </cell>
          <cell r="H966" t="str">
            <v>dummy</v>
          </cell>
          <cell r="I966" t="str">
            <v>London</v>
          </cell>
          <cell r="J966">
            <v>13195</v>
          </cell>
          <cell r="K966" t="str">
            <v>Board Member</v>
          </cell>
          <cell r="L966" t="str">
            <v>M</v>
          </cell>
          <cell r="M966" t="str">
            <v>PART-TIME EMPLOYEE.</v>
          </cell>
          <cell r="N966">
            <v>63</v>
          </cell>
          <cell r="O966" t="str">
            <v>61-65</v>
          </cell>
          <cell r="R966">
            <v>20</v>
          </cell>
          <cell r="S966">
            <v>39722</v>
          </cell>
          <cell r="U966">
            <v>1</v>
          </cell>
        </row>
        <row r="967">
          <cell r="A967" t="str">
            <v>H0021</v>
          </cell>
          <cell r="B967" t="str">
            <v>B</v>
          </cell>
          <cell r="C967" t="str">
            <v>Peter</v>
          </cell>
          <cell r="D967" t="str">
            <v>Roberts</v>
          </cell>
          <cell r="E967" t="str">
            <v>Board Member</v>
          </cell>
          <cell r="F967" t="str">
            <v>Fin &amp; Corp Services</v>
          </cell>
          <cell r="G967" t="str">
            <v>Human Resources</v>
          </cell>
          <cell r="H967" t="str">
            <v>dummy</v>
          </cell>
          <cell r="I967" t="str">
            <v>London</v>
          </cell>
          <cell r="J967">
            <v>13195</v>
          </cell>
          <cell r="K967" t="str">
            <v>Board Member</v>
          </cell>
          <cell r="L967" t="str">
            <v>M</v>
          </cell>
          <cell r="M967" t="str">
            <v>PART-TIME EMPLOYEE.</v>
          </cell>
          <cell r="N967">
            <v>63</v>
          </cell>
          <cell r="O967" t="str">
            <v>61-65</v>
          </cell>
          <cell r="R967">
            <v>20</v>
          </cell>
          <cell r="S967">
            <v>39722</v>
          </cell>
          <cell r="U967">
            <v>1</v>
          </cell>
        </row>
        <row r="968">
          <cell r="A968" t="str">
            <v>U1375</v>
          </cell>
          <cell r="B968" t="str">
            <v>B</v>
          </cell>
          <cell r="C968" t="str">
            <v>Robert</v>
          </cell>
          <cell r="D968" t="str">
            <v>Napier</v>
          </cell>
          <cell r="E968" t="str">
            <v>Board Member</v>
          </cell>
          <cell r="F968" t="str">
            <v>Finance &amp; Administration</v>
          </cell>
          <cell r="G968" t="str">
            <v>Personnel</v>
          </cell>
          <cell r="H968" t="str">
            <v>dummy</v>
          </cell>
          <cell r="I968" t="str">
            <v>London</v>
          </cell>
          <cell r="J968">
            <v>91350</v>
          </cell>
          <cell r="K968" t="str">
            <v>Board Member</v>
          </cell>
          <cell r="L968" t="str">
            <v>M</v>
          </cell>
          <cell r="M968" t="str">
            <v>Fixed Term Part Time</v>
          </cell>
          <cell r="N968">
            <v>63</v>
          </cell>
          <cell r="O968" t="str">
            <v>61-65</v>
          </cell>
          <cell r="R968">
            <v>20</v>
          </cell>
          <cell r="S968">
            <v>38061</v>
          </cell>
          <cell r="U968">
            <v>1</v>
          </cell>
        </row>
        <row r="969">
          <cell r="A969" t="str">
            <v>H0136</v>
          </cell>
          <cell r="B969" t="str">
            <v>H</v>
          </cell>
          <cell r="C969" t="str">
            <v>Denise</v>
          </cell>
          <cell r="D969" t="str">
            <v>Barnett</v>
          </cell>
          <cell r="E969" t="str">
            <v>Administrator</v>
          </cell>
          <cell r="F969" t="str">
            <v>North East &amp; Yorkshire</v>
          </cell>
          <cell r="G969" t="str">
            <v>Strategy Prog &amp; Perf</v>
          </cell>
          <cell r="H969" t="str">
            <v>dummy</v>
          </cell>
          <cell r="I969" t="str">
            <v>Leeds</v>
          </cell>
          <cell r="J969">
            <v>17250</v>
          </cell>
          <cell r="K969" t="str">
            <v>Key Support 1</v>
          </cell>
          <cell r="L969" t="str">
            <v>F</v>
          </cell>
          <cell r="M969" t="str">
            <v>FULL-TIME EMPLOYEE.</v>
          </cell>
          <cell r="N969">
            <v>63</v>
          </cell>
          <cell r="O969" t="str">
            <v>61-65</v>
          </cell>
          <cell r="P969" t="str">
            <v>No</v>
          </cell>
          <cell r="R969">
            <v>35</v>
          </cell>
          <cell r="S969">
            <v>40133</v>
          </cell>
          <cell r="U969">
            <v>1</v>
          </cell>
        </row>
        <row r="970">
          <cell r="A970">
            <v>11780</v>
          </cell>
          <cell r="B970" t="str">
            <v>O</v>
          </cell>
          <cell r="C970" t="str">
            <v>Adrian</v>
          </cell>
          <cell r="D970" t="str">
            <v>Moran</v>
          </cell>
          <cell r="E970" t="str">
            <v>Strategy Manager</v>
          </cell>
          <cell r="F970" t="str">
            <v>Executive Office</v>
          </cell>
          <cell r="G970" t="str">
            <v>Strategy&amp;Sustainability</v>
          </cell>
          <cell r="H970" t="str">
            <v>Policy &amp; Strategy</v>
          </cell>
          <cell r="I970" t="str">
            <v>Maple House</v>
          </cell>
          <cell r="J970">
            <v>51806</v>
          </cell>
          <cell r="K970" t="str">
            <v>Manager/Specialist</v>
          </cell>
          <cell r="L970" t="str">
            <v>M</v>
          </cell>
          <cell r="M970" t="str">
            <v>FULL-TIME EMPLOYEE.</v>
          </cell>
          <cell r="N970">
            <v>63</v>
          </cell>
          <cell r="O970" t="str">
            <v>61-65</v>
          </cell>
          <cell r="P970" t="str">
            <v>No</v>
          </cell>
          <cell r="Q970" t="str">
            <v>White British</v>
          </cell>
          <cell r="R970">
            <v>35</v>
          </cell>
          <cell r="S970">
            <v>32426</v>
          </cell>
          <cell r="U970">
            <v>1</v>
          </cell>
        </row>
        <row r="971">
          <cell r="A971">
            <v>23212</v>
          </cell>
          <cell r="B971" t="str">
            <v>O</v>
          </cell>
          <cell r="C971" t="str">
            <v>Phyllis</v>
          </cell>
          <cell r="D971" t="str">
            <v>Anene</v>
          </cell>
          <cell r="E971" t="str">
            <v>Facilities Assistant</v>
          </cell>
          <cell r="F971" t="str">
            <v>Fin &amp; Corp Services</v>
          </cell>
          <cell r="G971" t="str">
            <v>Office Facilities</v>
          </cell>
          <cell r="H971" t="str">
            <v>dummy</v>
          </cell>
          <cell r="I971" t="str">
            <v>Maple House</v>
          </cell>
          <cell r="J971">
            <v>20292</v>
          </cell>
          <cell r="K971" t="str">
            <v>Key Support</v>
          </cell>
          <cell r="L971" t="str">
            <v>F</v>
          </cell>
          <cell r="M971" t="str">
            <v>FULL-TIME EMPLOYEE.</v>
          </cell>
          <cell r="N971">
            <v>63</v>
          </cell>
          <cell r="O971" t="str">
            <v>61-65</v>
          </cell>
          <cell r="P971" t="str">
            <v>No</v>
          </cell>
          <cell r="Q971" t="str">
            <v>Black African</v>
          </cell>
          <cell r="R971">
            <v>35</v>
          </cell>
          <cell r="S971">
            <v>38356</v>
          </cell>
          <cell r="U971">
            <v>1</v>
          </cell>
        </row>
        <row r="972">
          <cell r="A972">
            <v>23245</v>
          </cell>
          <cell r="B972" t="str">
            <v>O</v>
          </cell>
          <cell r="C972" t="str">
            <v>Rod</v>
          </cell>
          <cell r="D972" t="str">
            <v>Marks</v>
          </cell>
          <cell r="E972" t="str">
            <v>IT Applications Developer</v>
          </cell>
          <cell r="F972" t="str">
            <v>Fin &amp; Corp Services</v>
          </cell>
          <cell r="G972" t="str">
            <v>IT</v>
          </cell>
          <cell r="H972" t="str">
            <v>Applications</v>
          </cell>
          <cell r="I972" t="str">
            <v>Maple House</v>
          </cell>
          <cell r="J972">
            <v>47769</v>
          </cell>
          <cell r="K972" t="str">
            <v>Function Expert</v>
          </cell>
          <cell r="L972" t="str">
            <v>M</v>
          </cell>
          <cell r="M972" t="str">
            <v>FULL-TIME EMPLOYEE.</v>
          </cell>
          <cell r="N972">
            <v>63</v>
          </cell>
          <cell r="O972" t="str">
            <v>61-65</v>
          </cell>
          <cell r="P972" t="str">
            <v>No</v>
          </cell>
          <cell r="Q972" t="str">
            <v>White British</v>
          </cell>
          <cell r="R972">
            <v>35</v>
          </cell>
          <cell r="S972">
            <v>38322</v>
          </cell>
          <cell r="U972">
            <v>1</v>
          </cell>
        </row>
        <row r="973">
          <cell r="A973" t="str">
            <v>C0738</v>
          </cell>
          <cell r="B973" t="str">
            <v>H</v>
          </cell>
          <cell r="C973" t="str">
            <v>Judith</v>
          </cell>
          <cell r="D973" t="str">
            <v>Roberts</v>
          </cell>
          <cell r="E973" t="str">
            <v>Head of Legal Services</v>
          </cell>
          <cell r="F973" t="str">
            <v>Fin &amp; Corp Services</v>
          </cell>
          <cell r="G973" t="str">
            <v>Legal Services</v>
          </cell>
          <cell r="H973" t="str">
            <v>dummy</v>
          </cell>
          <cell r="I973" t="str">
            <v>Maple House</v>
          </cell>
          <cell r="J973">
            <v>86188</v>
          </cell>
          <cell r="K973" t="str">
            <v>Head of Function</v>
          </cell>
          <cell r="L973" t="str">
            <v>F</v>
          </cell>
          <cell r="M973" t="str">
            <v>FULL-TIME EMPLOYEE.</v>
          </cell>
          <cell r="N973">
            <v>63</v>
          </cell>
          <cell r="O973" t="str">
            <v>61-65</v>
          </cell>
          <cell r="P973" t="str">
            <v>No</v>
          </cell>
          <cell r="Q973" t="str">
            <v>White British</v>
          </cell>
          <cell r="R973">
            <v>35</v>
          </cell>
          <cell r="S973">
            <v>32580</v>
          </cell>
          <cell r="U973">
            <v>1</v>
          </cell>
          <cell r="V973">
            <v>81200</v>
          </cell>
          <cell r="W973">
            <v>101500</v>
          </cell>
        </row>
        <row r="974">
          <cell r="A974" t="str">
            <v>C1139</v>
          </cell>
          <cell r="B974" t="str">
            <v>C</v>
          </cell>
          <cell r="C974" t="str">
            <v>David</v>
          </cell>
          <cell r="D974" t="str">
            <v>Gluyas</v>
          </cell>
          <cell r="E974" t="str">
            <v>Senior Engineer</v>
          </cell>
          <cell r="F974" t="str">
            <v>Programmes</v>
          </cell>
          <cell r="G974" t="str">
            <v>Asset Management</v>
          </cell>
          <cell r="H974" t="str">
            <v>dummy</v>
          </cell>
          <cell r="I974" t="str">
            <v>Warrington</v>
          </cell>
          <cell r="J974">
            <v>50605</v>
          </cell>
          <cell r="K974" t="str">
            <v>Prof/Tech 2 Middle</v>
          </cell>
          <cell r="L974" t="str">
            <v>M</v>
          </cell>
          <cell r="M974" t="str">
            <v>FULL-TIME EMPLOYEE.</v>
          </cell>
          <cell r="N974">
            <v>63</v>
          </cell>
          <cell r="O974" t="str">
            <v>61-65</v>
          </cell>
          <cell r="P974" t="str">
            <v>No</v>
          </cell>
          <cell r="Q974" t="str">
            <v>White British</v>
          </cell>
          <cell r="R974">
            <v>36</v>
          </cell>
          <cell r="S974">
            <v>36161</v>
          </cell>
          <cell r="U974">
            <v>1</v>
          </cell>
        </row>
        <row r="975">
          <cell r="A975" t="str">
            <v>H0017</v>
          </cell>
          <cell r="B975" t="str">
            <v>B</v>
          </cell>
          <cell r="C975" t="str">
            <v>Dru</v>
          </cell>
          <cell r="D975" t="str">
            <v>Vesty</v>
          </cell>
          <cell r="E975" t="str">
            <v>Board Member</v>
          </cell>
          <cell r="F975" t="str">
            <v>Fin &amp; Corp Services</v>
          </cell>
          <cell r="G975" t="str">
            <v>Human Resources</v>
          </cell>
          <cell r="H975" t="str">
            <v>dummy</v>
          </cell>
          <cell r="I975" t="str">
            <v>London</v>
          </cell>
          <cell r="J975">
            <v>13195</v>
          </cell>
          <cell r="K975" t="str">
            <v>Board Member</v>
          </cell>
          <cell r="L975" t="str">
            <v>F</v>
          </cell>
          <cell r="M975" t="str">
            <v>PART-TIME EMPLOYEE.</v>
          </cell>
          <cell r="N975">
            <v>64</v>
          </cell>
          <cell r="O975" t="str">
            <v>61-65</v>
          </cell>
          <cell r="R975">
            <v>20</v>
          </cell>
          <cell r="S975">
            <v>39722</v>
          </cell>
          <cell r="U975">
            <v>1</v>
          </cell>
        </row>
        <row r="976">
          <cell r="A976" t="str">
            <v>H0082</v>
          </cell>
          <cell r="B976" t="str">
            <v>B</v>
          </cell>
          <cell r="C976" t="str">
            <v>Michael</v>
          </cell>
          <cell r="D976" t="str">
            <v>Kelly</v>
          </cell>
          <cell r="E976" t="str">
            <v>PANEL MEMBER</v>
          </cell>
          <cell r="F976" t="str">
            <v>Skills &amp; Knowledge</v>
          </cell>
          <cell r="G976" t="str">
            <v>ASC Directorate Mgt</v>
          </cell>
          <cell r="H976" t="str">
            <v>dummy</v>
          </cell>
          <cell r="I976" t="str">
            <v>Leeds</v>
          </cell>
          <cell r="J976">
            <v>0.01</v>
          </cell>
          <cell r="K976" t="str">
            <v>Board Member</v>
          </cell>
          <cell r="L976" t="str">
            <v>M</v>
          </cell>
          <cell r="M976" t="str">
            <v>PART-TIME EMPLOYEE.</v>
          </cell>
          <cell r="N976">
            <v>64</v>
          </cell>
          <cell r="O976" t="str">
            <v>61-65</v>
          </cell>
          <cell r="R976">
            <v>15</v>
          </cell>
          <cell r="S976">
            <v>39995</v>
          </cell>
          <cell r="U976">
            <v>1</v>
          </cell>
        </row>
        <row r="977">
          <cell r="A977" t="str">
            <v>U0700</v>
          </cell>
          <cell r="B977" t="str">
            <v>U</v>
          </cell>
          <cell r="C977" t="str">
            <v>Avril</v>
          </cell>
          <cell r="D977" t="str">
            <v>Bevan</v>
          </cell>
          <cell r="E977" t="str">
            <v>PA</v>
          </cell>
          <cell r="F977" t="str">
            <v>North West</v>
          </cell>
          <cell r="G977" t="str">
            <v>Directorate Management</v>
          </cell>
          <cell r="H977" t="str">
            <v>dummy</v>
          </cell>
          <cell r="I977" t="str">
            <v>Manchester</v>
          </cell>
          <cell r="J977">
            <v>29431</v>
          </cell>
          <cell r="K977" t="str">
            <v>Admin 1 Middle</v>
          </cell>
          <cell r="L977" t="str">
            <v>F</v>
          </cell>
          <cell r="M977" t="str">
            <v>FULL-TIME EMPLOYEE.</v>
          </cell>
          <cell r="N977">
            <v>64</v>
          </cell>
          <cell r="O977" t="str">
            <v>61-65</v>
          </cell>
          <cell r="P977" t="str">
            <v>No</v>
          </cell>
          <cell r="Q977" t="str">
            <v>White British</v>
          </cell>
          <cell r="R977">
            <v>36</v>
          </cell>
          <cell r="S977">
            <v>34715</v>
          </cell>
          <cell r="U977">
            <v>1</v>
          </cell>
          <cell r="V977">
            <v>23953</v>
          </cell>
          <cell r="W977">
            <v>28996</v>
          </cell>
        </row>
        <row r="978">
          <cell r="A978">
            <v>26268</v>
          </cell>
          <cell r="B978" t="str">
            <v>O</v>
          </cell>
          <cell r="C978" t="str">
            <v>Graeme</v>
          </cell>
          <cell r="D978" t="str">
            <v>Geddes</v>
          </cell>
          <cell r="E978" t="str">
            <v>Planning Manager</v>
          </cell>
          <cell r="F978" t="str">
            <v>Programmes</v>
          </cell>
          <cell r="G978" t="str">
            <v>Investment Analysis</v>
          </cell>
          <cell r="H978" t="str">
            <v>dummy</v>
          </cell>
          <cell r="I978" t="str">
            <v>Maple House</v>
          </cell>
          <cell r="J978">
            <v>40762</v>
          </cell>
          <cell r="K978" t="str">
            <v>Manager/Specialist</v>
          </cell>
          <cell r="L978" t="str">
            <v>M</v>
          </cell>
          <cell r="M978" t="str">
            <v>FULL-TIME EMPLOYEE.</v>
          </cell>
          <cell r="N978">
            <v>64</v>
          </cell>
          <cell r="O978" t="str">
            <v>61-65</v>
          </cell>
          <cell r="P978" t="str">
            <v>No</v>
          </cell>
          <cell r="Q978" t="str">
            <v>White British</v>
          </cell>
          <cell r="R978">
            <v>35</v>
          </cell>
          <cell r="S978">
            <v>38973</v>
          </cell>
          <cell r="U978">
            <v>1</v>
          </cell>
        </row>
        <row r="979">
          <cell r="A979" t="str">
            <v>C0346</v>
          </cell>
          <cell r="B979" t="str">
            <v>C</v>
          </cell>
          <cell r="C979" t="str">
            <v>Carole</v>
          </cell>
          <cell r="D979" t="str">
            <v>Moore</v>
          </cell>
          <cell r="E979" t="str">
            <v>Head of Facilities Management</v>
          </cell>
          <cell r="F979" t="str">
            <v>Fin &amp; Corp Services</v>
          </cell>
          <cell r="G979" t="str">
            <v>Office Facilities</v>
          </cell>
          <cell r="H979" t="str">
            <v>Office Facilities</v>
          </cell>
          <cell r="I979" t="str">
            <v>Milton Keynes</v>
          </cell>
          <cell r="J979">
            <v>58823</v>
          </cell>
          <cell r="K979" t="str">
            <v>Management 3 Upper</v>
          </cell>
          <cell r="L979" t="str">
            <v>F</v>
          </cell>
          <cell r="M979" t="str">
            <v>FULL-TIME EMPLOYEE.</v>
          </cell>
          <cell r="N979">
            <v>64</v>
          </cell>
          <cell r="O979" t="str">
            <v>61-65</v>
          </cell>
          <cell r="P979" t="str">
            <v>No</v>
          </cell>
          <cell r="Q979" t="str">
            <v>White British</v>
          </cell>
          <cell r="R979">
            <v>36</v>
          </cell>
          <cell r="S979">
            <v>33707</v>
          </cell>
          <cell r="U979">
            <v>1</v>
          </cell>
        </row>
        <row r="980">
          <cell r="A980" t="str">
            <v>U1510</v>
          </cell>
          <cell r="B980" t="str">
            <v>U</v>
          </cell>
          <cell r="C980" t="str">
            <v>Tony</v>
          </cell>
          <cell r="D980" t="str">
            <v>Wilson</v>
          </cell>
          <cell r="E980" t="str">
            <v>Records Assistant</v>
          </cell>
          <cell r="F980" t="str">
            <v>Fin &amp; Corp Services</v>
          </cell>
          <cell r="G980" t="str">
            <v>Legal Services</v>
          </cell>
          <cell r="H980" t="str">
            <v>Records Management</v>
          </cell>
          <cell r="I980" t="str">
            <v>Milton Keynes</v>
          </cell>
          <cell r="J980">
            <v>18013</v>
          </cell>
          <cell r="K980" t="str">
            <v>Admin 2 Lower</v>
          </cell>
          <cell r="L980" t="str">
            <v>M</v>
          </cell>
          <cell r="M980" t="str">
            <v>FULL-TIME EMPLOYEE.</v>
          </cell>
          <cell r="N980">
            <v>64</v>
          </cell>
          <cell r="O980" t="str">
            <v>61-65</v>
          </cell>
          <cell r="P980" t="str">
            <v>No</v>
          </cell>
          <cell r="Q980" t="str">
            <v>White British</v>
          </cell>
          <cell r="R980">
            <v>36</v>
          </cell>
          <cell r="S980">
            <v>38384</v>
          </cell>
          <cell r="U980">
            <v>1</v>
          </cell>
        </row>
        <row r="981">
          <cell r="A981" t="str">
            <v>U0671</v>
          </cell>
          <cell r="B981" t="str">
            <v>U</v>
          </cell>
          <cell r="C981" t="str">
            <v>Kaye</v>
          </cell>
          <cell r="D981" t="str">
            <v>Hulbert</v>
          </cell>
          <cell r="E981" t="str">
            <v>PA</v>
          </cell>
          <cell r="F981" t="str">
            <v>London</v>
          </cell>
          <cell r="G981" t="str">
            <v>Directorate Management</v>
          </cell>
          <cell r="H981" t="str">
            <v>dummy</v>
          </cell>
          <cell r="I981" t="str">
            <v>Palestra</v>
          </cell>
          <cell r="J981">
            <v>21189.599999999999</v>
          </cell>
          <cell r="K981" t="str">
            <v>Admin 1 Middle (LDN)</v>
          </cell>
          <cell r="L981" t="str">
            <v>F</v>
          </cell>
          <cell r="M981" t="str">
            <v>PART-TIME EMPLOYEE.</v>
          </cell>
          <cell r="N981">
            <v>64</v>
          </cell>
          <cell r="O981" t="str">
            <v>61-65</v>
          </cell>
          <cell r="P981" t="str">
            <v>No</v>
          </cell>
          <cell r="Q981" t="str">
            <v>White British</v>
          </cell>
          <cell r="R981">
            <v>21.6</v>
          </cell>
          <cell r="S981">
            <v>35198</v>
          </cell>
          <cell r="U981">
            <v>0.6</v>
          </cell>
        </row>
        <row r="982">
          <cell r="A982" t="str">
            <v>C0474</v>
          </cell>
          <cell r="B982" t="str">
            <v>C</v>
          </cell>
          <cell r="C982" t="str">
            <v>Charles</v>
          </cell>
          <cell r="D982" t="str">
            <v>Browne</v>
          </cell>
          <cell r="E982" t="str">
            <v>Assistant Land Manager</v>
          </cell>
          <cell r="F982" t="str">
            <v>Programmes</v>
          </cell>
          <cell r="G982" t="str">
            <v>Asset Management</v>
          </cell>
          <cell r="H982" t="str">
            <v>dummy</v>
          </cell>
          <cell r="I982" t="str">
            <v>Warrington</v>
          </cell>
          <cell r="J982">
            <v>32373</v>
          </cell>
          <cell r="K982" t="str">
            <v>Prof/Tech 3 Lower</v>
          </cell>
          <cell r="L982" t="str">
            <v>M</v>
          </cell>
          <cell r="M982" t="str">
            <v>FULL-TIME EMPLOYEE.</v>
          </cell>
          <cell r="N982">
            <v>64</v>
          </cell>
          <cell r="O982" t="str">
            <v>61-65</v>
          </cell>
          <cell r="P982" t="str">
            <v>No</v>
          </cell>
          <cell r="Q982" t="str">
            <v>White British</v>
          </cell>
          <cell r="R982">
            <v>36</v>
          </cell>
          <cell r="S982">
            <v>27764</v>
          </cell>
          <cell r="U982">
            <v>1</v>
          </cell>
        </row>
        <row r="983">
          <cell r="A983" t="str">
            <v>H0016</v>
          </cell>
          <cell r="B983" t="str">
            <v>B</v>
          </cell>
          <cell r="C983" t="str">
            <v>Don</v>
          </cell>
          <cell r="D983" t="str">
            <v>Wood</v>
          </cell>
          <cell r="E983" t="str">
            <v>Board Member</v>
          </cell>
          <cell r="F983" t="str">
            <v>Fin &amp; Corp Services</v>
          </cell>
          <cell r="G983" t="str">
            <v>Human Resources</v>
          </cell>
          <cell r="H983" t="str">
            <v>dummy</v>
          </cell>
          <cell r="I983" t="str">
            <v>London</v>
          </cell>
          <cell r="J983">
            <v>13195</v>
          </cell>
          <cell r="K983" t="str">
            <v>Board Member</v>
          </cell>
          <cell r="L983" t="str">
            <v>M</v>
          </cell>
          <cell r="M983" t="str">
            <v>PART-TIME EMPLOYEE.</v>
          </cell>
          <cell r="N983">
            <v>65</v>
          </cell>
          <cell r="O983" t="str">
            <v>61-65</v>
          </cell>
          <cell r="R983">
            <v>20</v>
          </cell>
          <cell r="S983">
            <v>39722</v>
          </cell>
          <cell r="U983">
            <v>1</v>
          </cell>
        </row>
        <row r="984">
          <cell r="A984" t="str">
            <v>H0073</v>
          </cell>
          <cell r="B984" t="str">
            <v>B</v>
          </cell>
          <cell r="C984" t="str">
            <v>Peter</v>
          </cell>
          <cell r="D984" t="str">
            <v>Hetherington</v>
          </cell>
          <cell r="E984" t="str">
            <v>BOARD MEMBER</v>
          </cell>
          <cell r="F984" t="str">
            <v>Skills &amp; Knowledge</v>
          </cell>
          <cell r="G984" t="str">
            <v>ASC Directorate Mgt</v>
          </cell>
          <cell r="H984" t="str">
            <v>dummy</v>
          </cell>
          <cell r="I984" t="str">
            <v>Leeds</v>
          </cell>
          <cell r="J984">
            <v>0.01</v>
          </cell>
          <cell r="K984" t="str">
            <v>Board Member</v>
          </cell>
          <cell r="L984" t="str">
            <v>M</v>
          </cell>
          <cell r="M984" t="str">
            <v>PART-TIME EMPLOYEE.</v>
          </cell>
          <cell r="N984">
            <v>65</v>
          </cell>
          <cell r="O984" t="str">
            <v>61-65</v>
          </cell>
          <cell r="R984">
            <v>7</v>
          </cell>
          <cell r="S984">
            <v>39904</v>
          </cell>
          <cell r="U984">
            <v>0.46</v>
          </cell>
        </row>
        <row r="985">
          <cell r="A985" t="str">
            <v>H0330</v>
          </cell>
          <cell r="B985" t="str">
            <v>H</v>
          </cell>
          <cell r="C985" t="str">
            <v>Mike</v>
          </cell>
          <cell r="D985" t="str">
            <v>Flowers</v>
          </cell>
          <cell r="E985" t="str">
            <v>Site Inspector</v>
          </cell>
          <cell r="F985" t="str">
            <v>Programmes</v>
          </cell>
          <cell r="G985" t="str">
            <v>MKP Str'gy, Prog &amp; Perf</v>
          </cell>
          <cell r="H985" t="str">
            <v>dummy</v>
          </cell>
          <cell r="I985" t="str">
            <v>Milton Keynes</v>
          </cell>
          <cell r="J985">
            <v>33500</v>
          </cell>
          <cell r="K985" t="str">
            <v>Prof/Tech</v>
          </cell>
          <cell r="L985" t="str">
            <v>M</v>
          </cell>
          <cell r="M985" t="str">
            <v>FULL-TIME EMPLOYEE.</v>
          </cell>
          <cell r="N985">
            <v>65</v>
          </cell>
          <cell r="O985" t="str">
            <v>61-65</v>
          </cell>
          <cell r="R985">
            <v>35</v>
          </cell>
          <cell r="S985">
            <v>40330</v>
          </cell>
          <cell r="U985">
            <v>1</v>
          </cell>
          <cell r="V985">
            <v>30450</v>
          </cell>
          <cell r="W985">
            <v>40600</v>
          </cell>
        </row>
        <row r="986">
          <cell r="A986" t="str">
            <v>C0875</v>
          </cell>
          <cell r="B986" t="str">
            <v>C</v>
          </cell>
          <cell r="C986" t="str">
            <v>Glenn</v>
          </cell>
          <cell r="D986" t="str">
            <v>Sutton</v>
          </cell>
          <cell r="E986" t="str">
            <v>Head of Disengagement</v>
          </cell>
          <cell r="F986" t="str">
            <v>Programmes</v>
          </cell>
          <cell r="G986" t="str">
            <v>Asset Management</v>
          </cell>
          <cell r="H986" t="str">
            <v>dummy</v>
          </cell>
          <cell r="I986" t="str">
            <v>Warrington</v>
          </cell>
          <cell r="J986">
            <v>64741</v>
          </cell>
          <cell r="K986" t="str">
            <v>Management 2 Lower</v>
          </cell>
          <cell r="L986" t="str">
            <v>M</v>
          </cell>
          <cell r="M986" t="str">
            <v>FULL-TIME EMPLOYEE.</v>
          </cell>
          <cell r="N986">
            <v>65</v>
          </cell>
          <cell r="O986" t="str">
            <v>61-65</v>
          </cell>
          <cell r="P986" t="str">
            <v>No</v>
          </cell>
          <cell r="Q986" t="str">
            <v>White British</v>
          </cell>
          <cell r="R986">
            <v>36</v>
          </cell>
          <cell r="S986">
            <v>26330</v>
          </cell>
          <cell r="U986">
            <v>1</v>
          </cell>
        </row>
        <row r="987">
          <cell r="A987" t="str">
            <v>U0709</v>
          </cell>
          <cell r="B987" t="str">
            <v>U</v>
          </cell>
          <cell r="C987" t="str">
            <v>Barbara</v>
          </cell>
          <cell r="D987" t="str">
            <v>Hobson</v>
          </cell>
          <cell r="E987" t="str">
            <v>Secretary</v>
          </cell>
          <cell r="F987" t="str">
            <v>North West</v>
          </cell>
          <cell r="G987" t="str">
            <v>Lancs/Cumbria</v>
          </cell>
          <cell r="H987" t="str">
            <v>dummy</v>
          </cell>
          <cell r="I987" t="str">
            <v>Manchester</v>
          </cell>
          <cell r="J987">
            <v>20333</v>
          </cell>
          <cell r="K987" t="str">
            <v>Admin 2 Lower</v>
          </cell>
          <cell r="L987" t="str">
            <v>F</v>
          </cell>
          <cell r="M987" t="str">
            <v>FULL-TIME EMPLOYEE.</v>
          </cell>
          <cell r="N987">
            <v>66</v>
          </cell>
          <cell r="O987" t="str">
            <v>66+</v>
          </cell>
          <cell r="P987" t="str">
            <v>No</v>
          </cell>
          <cell r="Q987" t="str">
            <v>Not Declared</v>
          </cell>
          <cell r="R987">
            <v>36</v>
          </cell>
          <cell r="S987">
            <v>35044</v>
          </cell>
          <cell r="T987">
            <v>40633</v>
          </cell>
          <cell r="U987">
            <v>1</v>
          </cell>
        </row>
        <row r="988">
          <cell r="A988" t="str">
            <v>U1737</v>
          </cell>
          <cell r="B988" t="str">
            <v>H</v>
          </cell>
          <cell r="C988" t="str">
            <v>Jacqui</v>
          </cell>
          <cell r="D988" t="str">
            <v>Straughan</v>
          </cell>
          <cell r="E988" t="str">
            <v>Secretary</v>
          </cell>
          <cell r="F988" t="str">
            <v>Programmes</v>
          </cell>
          <cell r="G988" t="str">
            <v>Asset Management</v>
          </cell>
          <cell r="H988" t="str">
            <v>dummy</v>
          </cell>
          <cell r="I988" t="str">
            <v>Milton Keynes</v>
          </cell>
          <cell r="J988">
            <v>8220</v>
          </cell>
          <cell r="K988" t="str">
            <v>Key Support 1</v>
          </cell>
          <cell r="L988" t="str">
            <v>F</v>
          </cell>
          <cell r="M988" t="str">
            <v>PART-TIME EMPLOYEE.</v>
          </cell>
          <cell r="N988">
            <v>67</v>
          </cell>
          <cell r="O988" t="str">
            <v>66+</v>
          </cell>
          <cell r="P988" t="str">
            <v>No</v>
          </cell>
          <cell r="Q988" t="str">
            <v>White British</v>
          </cell>
          <cell r="R988">
            <v>14</v>
          </cell>
          <cell r="S988">
            <v>39342</v>
          </cell>
          <cell r="U988">
            <v>0.4</v>
          </cell>
        </row>
      </sheetData>
      <sheetData sheetId="3" refreshError="1"/>
      <sheetData sheetId="4" refreshError="1"/>
      <sheetData sheetId="5" refreshError="1"/>
      <sheetData sheetId="6"/>
      <sheetData sheetId="7"/>
      <sheetData sheetId="8"/>
      <sheetData sheetId="9"/>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Blank"/>
      <sheetName val="Tracker"/>
      <sheetName val="Chapter 2 ---&gt;"/>
      <sheetName val="T2.1"/>
      <sheetName val="T2.2"/>
      <sheetName val="T2.3"/>
      <sheetName val="T2.4"/>
      <sheetName val="T2.5"/>
      <sheetName val="T2.6"/>
      <sheetName val="T2.7"/>
      <sheetName val="C2.1"/>
      <sheetName val="C2.2"/>
      <sheetName val="C2.3"/>
      <sheetName val="forecomp data"/>
      <sheetName val="C2.1a"/>
      <sheetName val="C2.Ao"/>
      <sheetName val="Input"/>
      <sheetName val="Data (C2.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n Pay"/>
      <sheetName val="Directorate People Forecast"/>
      <sheetName val="EU Prioritisation "/>
      <sheetName val="Lookups"/>
      <sheetName val="Directorate Planning Summary"/>
      <sheetName val="Non_Pay"/>
      <sheetName val="Directorate_People_Forecast"/>
      <sheetName val="EU_Prioritisation_"/>
      <sheetName val="Directorate_Planning_Summary"/>
    </sheetNames>
    <sheetDataSet>
      <sheetData sheetId="0"/>
      <sheetData sheetId="1"/>
      <sheetData sheetId="2"/>
      <sheetData sheetId="3"/>
      <sheetData sheetId="4"/>
      <sheetData sheetId="5"/>
      <sheetData sheetId="6"/>
      <sheetData sheetId="7"/>
      <sheetData sheetId="8"/>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Leavers in Period"/>
      <sheetName val="Employment Liabillity"/>
      <sheetName val="SAP Leavers"/>
      <sheetName val="Dir Table"/>
      <sheetName val="Tables"/>
      <sheetName val="Historic Chart"/>
      <sheetName val="Historic Chart - minus exits on"/>
      <sheetName val="Total to date Chart"/>
      <sheetName val="Leavers by Month"/>
      <sheetName val="VLOOKUP"/>
      <sheetName val="Sheet1"/>
      <sheetName val="Leavers_in_Period"/>
      <sheetName val="Employment_Liabillity"/>
      <sheetName val="SAP_Leavers"/>
      <sheetName val="Dir_Table"/>
      <sheetName val="Historic_Chart"/>
      <sheetName val="Historic_Chart_-_minus_exits_on"/>
      <sheetName val="Total_to_date_Chart"/>
      <sheetName val="Leavers_by_Month"/>
    </sheetNames>
    <sheetDataSet>
      <sheetData sheetId="0"/>
      <sheetData sheetId="1"/>
      <sheetData sheetId="2"/>
      <sheetData sheetId="3"/>
      <sheetData sheetId="4"/>
      <sheetData sheetId="5"/>
      <sheetData sheetId="6"/>
      <sheetData sheetId="7"/>
      <sheetData sheetId="8"/>
      <sheetData sheetId="9"/>
      <sheetData sheetId="10">
        <row r="1">
          <cell r="A1" t="str">
            <v>PIMS Leaving Reason</v>
          </cell>
          <cell r="B1" t="str">
            <v>Leavers (not including managed exits)</v>
          </cell>
          <cell r="C1" t="str">
            <v>Leavers (only those who have left the Civil Service)</v>
          </cell>
          <cell r="D1" t="str">
            <v>Leavers (transfers out excluding transfer of function)</v>
          </cell>
          <cell r="E1" t="str">
            <v>Leaving Reason Graph</v>
          </cell>
        </row>
        <row r="2">
          <cell r="A2" t="str">
            <v>Actuarially Reduced Retirement</v>
          </cell>
          <cell r="B2" t="str">
            <v>No</v>
          </cell>
          <cell r="C2" t="str">
            <v>No</v>
          </cell>
          <cell r="D2" t="str">
            <v>No</v>
          </cell>
          <cell r="E2" t="str">
            <v>Early Exit</v>
          </cell>
        </row>
        <row r="3">
          <cell r="A3" t="str">
            <v>Approved Early Retirement</v>
          </cell>
          <cell r="B3" t="str">
            <v>No</v>
          </cell>
          <cell r="C3" t="str">
            <v>No</v>
          </cell>
          <cell r="D3" t="str">
            <v>No</v>
          </cell>
          <cell r="E3" t="str">
            <v>Early Exit</v>
          </cell>
        </row>
        <row r="4">
          <cell r="A4" t="str">
            <v>Compens Dismissal Inefficiency</v>
          </cell>
          <cell r="B4" t="str">
            <v>No</v>
          </cell>
          <cell r="C4" t="str">
            <v>No</v>
          </cell>
          <cell r="D4" t="str">
            <v>No</v>
          </cell>
          <cell r="E4" t="str">
            <v>Other</v>
          </cell>
        </row>
        <row r="5">
          <cell r="A5" t="str">
            <v>Compul Early Ret Redundancy</v>
          </cell>
          <cell r="B5" t="str">
            <v>No</v>
          </cell>
          <cell r="C5" t="str">
            <v>No</v>
          </cell>
          <cell r="D5" t="str">
            <v>No</v>
          </cell>
          <cell r="E5" t="str">
            <v>Early Exit</v>
          </cell>
        </row>
        <row r="6">
          <cell r="A6" t="str">
            <v>Compuls Early Ret on Ltd Effic</v>
          </cell>
          <cell r="B6" t="str">
            <v>No</v>
          </cell>
          <cell r="C6" t="str">
            <v>No</v>
          </cell>
          <cell r="D6" t="str">
            <v>No</v>
          </cell>
          <cell r="E6" t="str">
            <v>Early Exit</v>
          </cell>
        </row>
        <row r="7">
          <cell r="A7" t="str">
            <v>Compuls Early Ret Structural</v>
          </cell>
          <cell r="B7" t="str">
            <v>No</v>
          </cell>
          <cell r="C7" t="str">
            <v>No</v>
          </cell>
          <cell r="D7" t="str">
            <v>No</v>
          </cell>
          <cell r="E7" t="str">
            <v>Early Exit</v>
          </cell>
        </row>
        <row r="8">
          <cell r="A8" t="str">
            <v>Compulsory Early Severance</v>
          </cell>
          <cell r="B8" t="str">
            <v>No</v>
          </cell>
          <cell r="C8" t="str">
            <v>No</v>
          </cell>
          <cell r="D8" t="str">
            <v>No</v>
          </cell>
          <cell r="E8" t="str">
            <v>Early Exit</v>
          </cell>
        </row>
        <row r="9">
          <cell r="A9" t="str">
            <v>Compulsory Redundancy</v>
          </cell>
          <cell r="B9" t="str">
            <v>No</v>
          </cell>
          <cell r="C9" t="str">
            <v>No</v>
          </cell>
          <cell r="D9" t="str">
            <v>No</v>
          </cell>
          <cell r="E9" t="str">
            <v>Early Exit</v>
          </cell>
        </row>
        <row r="10">
          <cell r="A10" t="str">
            <v>Death</v>
          </cell>
          <cell r="B10" t="str">
            <v>Yes</v>
          </cell>
          <cell r="C10" t="str">
            <v>Yes</v>
          </cell>
          <cell r="D10" t="str">
            <v>No</v>
          </cell>
          <cell r="E10" t="str">
            <v>Other</v>
          </cell>
        </row>
        <row r="11">
          <cell r="A11" t="str">
            <v>Dismissal - Disciplinary</v>
          </cell>
          <cell r="B11" t="str">
            <v>No</v>
          </cell>
          <cell r="C11" t="str">
            <v>No</v>
          </cell>
          <cell r="D11" t="str">
            <v>No</v>
          </cell>
          <cell r="E11" t="str">
            <v>Other</v>
          </cell>
        </row>
        <row r="12">
          <cell r="A12" t="str">
            <v>Dismissal Inefficiency Compens</v>
          </cell>
          <cell r="B12" t="str">
            <v>No</v>
          </cell>
          <cell r="C12" t="str">
            <v>No</v>
          </cell>
          <cell r="D12" t="str">
            <v>No</v>
          </cell>
          <cell r="E12" t="str">
            <v>Other</v>
          </cell>
        </row>
        <row r="13">
          <cell r="A13" t="str">
            <v>Dismissal Inefficiency No Comp</v>
          </cell>
          <cell r="B13" t="str">
            <v>No</v>
          </cell>
          <cell r="C13" t="str">
            <v>No</v>
          </cell>
          <cell r="D13" t="str">
            <v>No</v>
          </cell>
          <cell r="E13" t="str">
            <v>Other</v>
          </cell>
        </row>
        <row r="14">
          <cell r="A14" t="str">
            <v>End Cas/Provis/Period Appt</v>
          </cell>
          <cell r="B14" t="str">
            <v>No</v>
          </cell>
          <cell r="C14" t="str">
            <v>No</v>
          </cell>
          <cell r="D14" t="str">
            <v>No</v>
          </cell>
          <cell r="E14" t="str">
            <v>End of Contract</v>
          </cell>
        </row>
        <row r="15">
          <cell r="A15" t="str">
            <v>End of Fixed-Term Contract</v>
          </cell>
          <cell r="B15" t="str">
            <v>No</v>
          </cell>
          <cell r="C15" t="str">
            <v>No</v>
          </cell>
          <cell r="D15" t="str">
            <v>No</v>
          </cell>
          <cell r="E15" t="str">
            <v>End of Contract</v>
          </cell>
        </row>
        <row r="16">
          <cell r="A16" t="str">
            <v>End Of Loan Period</v>
          </cell>
          <cell r="B16" t="str">
            <v>No</v>
          </cell>
          <cell r="C16" t="str">
            <v>No</v>
          </cell>
          <cell r="D16" t="str">
            <v>No</v>
          </cell>
          <cell r="E16" t="str">
            <v>End of Contract</v>
          </cell>
        </row>
        <row r="17">
          <cell r="A17" t="str">
            <v>Flex Early Ret Ltd Efficiency</v>
          </cell>
          <cell r="B17" t="str">
            <v>No</v>
          </cell>
          <cell r="C17" t="str">
            <v>No</v>
          </cell>
          <cell r="D17" t="str">
            <v>No</v>
          </cell>
          <cell r="E17" t="str">
            <v>Early Exit</v>
          </cell>
        </row>
        <row r="18">
          <cell r="A18" t="str">
            <v>Flex Early Ret Ltd Postability</v>
          </cell>
          <cell r="B18" t="str">
            <v>No</v>
          </cell>
          <cell r="C18" t="str">
            <v>No</v>
          </cell>
          <cell r="D18" t="str">
            <v>No</v>
          </cell>
          <cell r="E18" t="str">
            <v>Early Exit</v>
          </cell>
        </row>
        <row r="19">
          <cell r="A19" t="str">
            <v>Flex Early Sever Structural</v>
          </cell>
          <cell r="B19" t="str">
            <v>No</v>
          </cell>
          <cell r="C19" t="str">
            <v>No</v>
          </cell>
          <cell r="D19" t="str">
            <v>No</v>
          </cell>
          <cell r="E19" t="str">
            <v>Early Exit</v>
          </cell>
        </row>
        <row r="20">
          <cell r="A20" t="str">
            <v>Flexible Early Ret Structural</v>
          </cell>
          <cell r="B20" t="str">
            <v>No</v>
          </cell>
          <cell r="C20" t="str">
            <v>No</v>
          </cell>
          <cell r="D20" t="str">
            <v>No</v>
          </cell>
          <cell r="E20" t="str">
            <v>Early Exit</v>
          </cell>
        </row>
        <row r="21">
          <cell r="A21" t="str">
            <v>Machinery of Govt Change</v>
          </cell>
          <cell r="B21" t="str">
            <v>No</v>
          </cell>
          <cell r="C21" t="str">
            <v>No</v>
          </cell>
          <cell r="D21" t="str">
            <v>No</v>
          </cell>
          <cell r="E21" t="str">
            <v>Other</v>
          </cell>
        </row>
        <row r="22">
          <cell r="A22" t="str">
            <v>New Position</v>
          </cell>
          <cell r="B22" t="str">
            <v>Yes</v>
          </cell>
          <cell r="C22" t="str">
            <v>Yes</v>
          </cell>
          <cell r="D22" t="str">
            <v>No</v>
          </cell>
          <cell r="E22" t="str">
            <v>Other</v>
          </cell>
        </row>
        <row r="23">
          <cell r="A23" t="str">
            <v>No Comp Dismissal Inefficiency</v>
          </cell>
          <cell r="B23" t="str">
            <v>No</v>
          </cell>
          <cell r="C23" t="str">
            <v>No</v>
          </cell>
          <cell r="D23" t="str">
            <v>No</v>
          </cell>
          <cell r="E23" t="str">
            <v>Other</v>
          </cell>
        </row>
        <row r="24">
          <cell r="A24" t="str">
            <v>Non-Employee Termination</v>
          </cell>
          <cell r="B24" t="str">
            <v>Yes</v>
          </cell>
          <cell r="C24" t="str">
            <v>Yes</v>
          </cell>
          <cell r="D24" t="str">
            <v>No</v>
          </cell>
          <cell r="E24" t="str">
            <v>Other</v>
          </cell>
        </row>
        <row r="25">
          <cell r="A25" t="str">
            <v>Prem Retire - Structural</v>
          </cell>
          <cell r="B25" t="str">
            <v>No</v>
          </cell>
          <cell r="C25" t="str">
            <v>No</v>
          </cell>
          <cell r="D25" t="str">
            <v>No</v>
          </cell>
          <cell r="E25" t="str">
            <v>Early Exit</v>
          </cell>
        </row>
        <row r="26">
          <cell r="A26" t="str">
            <v>Premature Retire Ltd Efficienc</v>
          </cell>
          <cell r="B26" t="str">
            <v>No</v>
          </cell>
          <cell r="C26" t="str">
            <v>No</v>
          </cell>
          <cell r="D26" t="str">
            <v>No</v>
          </cell>
          <cell r="E26" t="str">
            <v>Early Exit</v>
          </cell>
        </row>
        <row r="27">
          <cell r="A27" t="str">
            <v>Premature Retire-Redundancy</v>
          </cell>
          <cell r="B27" t="str">
            <v>No</v>
          </cell>
          <cell r="C27" t="str">
            <v>No</v>
          </cell>
          <cell r="D27" t="str">
            <v>No</v>
          </cell>
          <cell r="E27" t="str">
            <v>Early Exit</v>
          </cell>
        </row>
        <row r="28">
          <cell r="A28" t="str">
            <v>Privatisation of Function &lt;2yr</v>
          </cell>
          <cell r="B28" t="str">
            <v>No</v>
          </cell>
          <cell r="C28" t="str">
            <v>No</v>
          </cell>
          <cell r="D28" t="str">
            <v>No</v>
          </cell>
          <cell r="E28" t="str">
            <v>Other</v>
          </cell>
        </row>
        <row r="29">
          <cell r="A29" t="str">
            <v>Privatisation Of Function &gt;2yr</v>
          </cell>
          <cell r="B29" t="str">
            <v>No</v>
          </cell>
          <cell r="C29" t="str">
            <v>No</v>
          </cell>
          <cell r="D29" t="str">
            <v>No</v>
          </cell>
          <cell r="E29" t="str">
            <v>Other</v>
          </cell>
        </row>
        <row r="30">
          <cell r="A30" t="str">
            <v>Resignation &lt; 2 years service</v>
          </cell>
          <cell r="B30" t="str">
            <v>Yes</v>
          </cell>
          <cell r="C30" t="str">
            <v>Yes</v>
          </cell>
          <cell r="D30" t="str">
            <v>No</v>
          </cell>
          <cell r="E30" t="str">
            <v>Resignation</v>
          </cell>
        </row>
        <row r="31">
          <cell r="A31" t="str">
            <v>Resignation &gt; 2 years service</v>
          </cell>
          <cell r="B31" t="str">
            <v>Yes</v>
          </cell>
          <cell r="C31" t="str">
            <v>Yes</v>
          </cell>
          <cell r="D31" t="str">
            <v>No</v>
          </cell>
          <cell r="E31" t="str">
            <v>Resignation</v>
          </cell>
        </row>
        <row r="32">
          <cell r="A32" t="str">
            <v>Retirement  - Above Min Age</v>
          </cell>
          <cell r="B32" t="str">
            <v>Yes</v>
          </cell>
          <cell r="C32" t="str">
            <v>Yes</v>
          </cell>
          <cell r="D32" t="str">
            <v>No</v>
          </cell>
          <cell r="E32" t="str">
            <v>Retirement</v>
          </cell>
        </row>
        <row r="33">
          <cell r="A33" t="str">
            <v>Retirement - Ill Health</v>
          </cell>
          <cell r="B33" t="str">
            <v>Yes</v>
          </cell>
          <cell r="C33" t="str">
            <v>Yes</v>
          </cell>
          <cell r="D33" t="str">
            <v>No</v>
          </cell>
          <cell r="E33" t="str">
            <v>Retirement</v>
          </cell>
        </row>
        <row r="34">
          <cell r="A34" t="str">
            <v>Retirement - Minimum Age</v>
          </cell>
          <cell r="B34" t="str">
            <v>Yes</v>
          </cell>
          <cell r="C34" t="str">
            <v>Yes</v>
          </cell>
          <cell r="D34" t="str">
            <v>No</v>
          </cell>
          <cell r="E34" t="str">
            <v>Retirement</v>
          </cell>
        </row>
        <row r="35">
          <cell r="A35" t="str">
            <v>Termination - Reason Unknown</v>
          </cell>
          <cell r="B35" t="str">
            <v>Yes</v>
          </cell>
          <cell r="C35" t="str">
            <v>Yes</v>
          </cell>
          <cell r="D35" t="str">
            <v>No</v>
          </cell>
          <cell r="E35" t="str">
            <v>Other</v>
          </cell>
        </row>
        <row r="36">
          <cell r="A36" t="str">
            <v>Transfer of Function in CS</v>
          </cell>
          <cell r="B36" t="str">
            <v>Yes</v>
          </cell>
          <cell r="C36" t="str">
            <v>No</v>
          </cell>
          <cell r="D36" t="str">
            <v>No</v>
          </cell>
          <cell r="E36" t="str">
            <v>Transfer</v>
          </cell>
        </row>
        <row r="37">
          <cell r="A37" t="str">
            <v>Transfer of Function with CS</v>
          </cell>
          <cell r="B37" t="str">
            <v>Yes</v>
          </cell>
          <cell r="C37" t="str">
            <v>No</v>
          </cell>
          <cell r="D37" t="str">
            <v>No</v>
          </cell>
          <cell r="E37" t="str">
            <v>Transfer</v>
          </cell>
        </row>
        <row r="38">
          <cell r="A38" t="str">
            <v>Transfer to DfT</v>
          </cell>
          <cell r="B38" t="str">
            <v>Yes</v>
          </cell>
          <cell r="C38" t="str">
            <v>No</v>
          </cell>
          <cell r="D38" t="str">
            <v>Yes</v>
          </cell>
          <cell r="E38" t="str">
            <v>Transfer</v>
          </cell>
        </row>
        <row r="39">
          <cell r="A39" t="str">
            <v>Transfer to HA</v>
          </cell>
          <cell r="B39" t="str">
            <v>Yes</v>
          </cell>
          <cell r="C39" t="str">
            <v>No</v>
          </cell>
          <cell r="D39" t="str">
            <v>Yes</v>
          </cell>
          <cell r="E39" t="str">
            <v>Transfer</v>
          </cell>
        </row>
        <row r="40">
          <cell r="A40" t="str">
            <v>Transfer to Non CS Public Sect</v>
          </cell>
          <cell r="B40" t="str">
            <v>Yes</v>
          </cell>
          <cell r="C40" t="str">
            <v>No</v>
          </cell>
          <cell r="D40" t="str">
            <v>Yes</v>
          </cell>
          <cell r="E40" t="str">
            <v>Transfer</v>
          </cell>
        </row>
        <row r="41">
          <cell r="A41" t="str">
            <v>Transfer to OGD</v>
          </cell>
          <cell r="B41" t="str">
            <v>Yes</v>
          </cell>
          <cell r="C41" t="str">
            <v>No</v>
          </cell>
          <cell r="D41" t="str">
            <v>Yes</v>
          </cell>
          <cell r="E41" t="str">
            <v>Transfer</v>
          </cell>
        </row>
        <row r="42">
          <cell r="A42" t="str">
            <v>Transfer to Other Govt Dept</v>
          </cell>
          <cell r="B42" t="str">
            <v>Yes</v>
          </cell>
          <cell r="C42" t="str">
            <v>No</v>
          </cell>
          <cell r="D42" t="str">
            <v>Yes</v>
          </cell>
          <cell r="E42" t="str">
            <v>Transfer</v>
          </cell>
        </row>
        <row r="43">
          <cell r="A43" t="str">
            <v>Transfer to VOSA</v>
          </cell>
          <cell r="B43" t="str">
            <v>Yes</v>
          </cell>
          <cell r="C43" t="str">
            <v>No</v>
          </cell>
          <cell r="D43" t="str">
            <v>Yes</v>
          </cell>
          <cell r="E43" t="str">
            <v>Transfer</v>
          </cell>
        </row>
        <row r="44">
          <cell r="A44" t="str">
            <v>Vol Redundancy Comp Early Sev</v>
          </cell>
          <cell r="B44" t="str">
            <v>No</v>
          </cell>
          <cell r="C44" t="str">
            <v>No</v>
          </cell>
          <cell r="D44" t="str">
            <v>No</v>
          </cell>
          <cell r="E44" t="str">
            <v>Early Exit</v>
          </cell>
        </row>
        <row r="45">
          <cell r="A45" t="str">
            <v>Voluntary Early Retirement</v>
          </cell>
          <cell r="B45" t="str">
            <v>No</v>
          </cell>
          <cell r="C45" t="str">
            <v>No</v>
          </cell>
          <cell r="D45" t="str">
            <v>No</v>
          </cell>
          <cell r="E45" t="str">
            <v>Early Exit</v>
          </cell>
        </row>
        <row r="46">
          <cell r="A46" t="str">
            <v>Voluntary Early Severance</v>
          </cell>
          <cell r="B46" t="str">
            <v>No</v>
          </cell>
          <cell r="C46" t="str">
            <v>No</v>
          </cell>
          <cell r="D46" t="str">
            <v>No</v>
          </cell>
          <cell r="E46" t="str">
            <v>Early Exit</v>
          </cell>
        </row>
        <row r="47">
          <cell r="A47" t="str">
            <v>Voluntary Redundancy</v>
          </cell>
          <cell r="B47" t="str">
            <v>No</v>
          </cell>
          <cell r="C47" t="str">
            <v>No</v>
          </cell>
          <cell r="D47" t="str">
            <v>No</v>
          </cell>
          <cell r="E47" t="str">
            <v>Early Exit</v>
          </cell>
        </row>
        <row r="48">
          <cell r="A48" t="str">
            <v>Voluntary Exit</v>
          </cell>
          <cell r="B48" t="str">
            <v>No</v>
          </cell>
          <cell r="C48" t="str">
            <v>No</v>
          </cell>
          <cell r="D48" t="str">
            <v>No</v>
          </cell>
          <cell r="E48" t="str">
            <v>Early Exit</v>
          </cell>
        </row>
        <row r="49">
          <cell r="A49" t="str">
            <v>Resignation</v>
          </cell>
          <cell r="B49" t="str">
            <v>Yes</v>
          </cell>
          <cell r="C49" t="str">
            <v>Yes</v>
          </cell>
          <cell r="D49" t="str">
            <v>No</v>
          </cell>
          <cell r="E49" t="str">
            <v>Resignation</v>
          </cell>
        </row>
        <row r="50">
          <cell r="A50" t="str">
            <v>Transfer to OGD</v>
          </cell>
          <cell r="B50" t="str">
            <v>Yes</v>
          </cell>
          <cell r="C50" t="str">
            <v>No</v>
          </cell>
          <cell r="D50" t="str">
            <v>Yes</v>
          </cell>
          <cell r="E50" t="str">
            <v>Transfer</v>
          </cell>
        </row>
        <row r="51">
          <cell r="A51" t="str">
            <v>Retirement, Voluntary</v>
          </cell>
          <cell r="B51" t="str">
            <v>Yes</v>
          </cell>
          <cell r="C51" t="str">
            <v>Yes</v>
          </cell>
          <cell r="D51" t="str">
            <v>No</v>
          </cell>
          <cell r="E51" t="str">
            <v>Resignation</v>
          </cell>
        </row>
        <row r="52">
          <cell r="A52" t="str">
            <v>Retirement, Ill Health</v>
          </cell>
          <cell r="B52" t="str">
            <v>Yes</v>
          </cell>
          <cell r="C52" t="str">
            <v>Yes</v>
          </cell>
          <cell r="D52" t="str">
            <v>No</v>
          </cell>
          <cell r="E52" t="str">
            <v>Retirement</v>
          </cell>
        </row>
        <row r="53">
          <cell r="A53" t="str">
            <v>End of Loan</v>
          </cell>
          <cell r="B53" t="str">
            <v>No</v>
          </cell>
          <cell r="C53" t="str">
            <v>No</v>
          </cell>
          <cell r="D53" t="str">
            <v>No</v>
          </cell>
          <cell r="E53" t="str">
            <v>End of Contract</v>
          </cell>
        </row>
        <row r="54">
          <cell r="A54" t="str">
            <v>End of Temporary Contract</v>
          </cell>
          <cell r="B54" t="str">
            <v>No</v>
          </cell>
          <cell r="C54" t="str">
            <v>No</v>
          </cell>
          <cell r="D54" t="str">
            <v>No</v>
          </cell>
          <cell r="E54" t="str">
            <v>End of Contract</v>
          </cell>
        </row>
        <row r="55">
          <cell r="A55">
            <v>0</v>
          </cell>
        </row>
        <row r="56">
          <cell r="A56">
            <v>0</v>
          </cell>
        </row>
        <row r="57">
          <cell r="A57">
            <v>0</v>
          </cell>
        </row>
        <row r="58">
          <cell r="A58">
            <v>0</v>
          </cell>
        </row>
        <row r="59">
          <cell r="A59">
            <v>0</v>
          </cell>
        </row>
        <row r="60">
          <cell r="A60">
            <v>0</v>
          </cell>
        </row>
        <row r="61">
          <cell r="A61">
            <v>0</v>
          </cell>
        </row>
        <row r="62">
          <cell r="A62">
            <v>0</v>
          </cell>
        </row>
        <row r="63">
          <cell r="A63">
            <v>0</v>
          </cell>
        </row>
        <row r="64">
          <cell r="A64">
            <v>0</v>
          </cell>
        </row>
        <row r="65">
          <cell r="A65">
            <v>0</v>
          </cell>
        </row>
        <row r="66">
          <cell r="A66">
            <v>0</v>
          </cell>
        </row>
        <row r="67">
          <cell r="A67">
            <v>0</v>
          </cell>
        </row>
      </sheetData>
      <sheetData sheetId="11"/>
      <sheetData sheetId="12"/>
      <sheetData sheetId="13"/>
      <sheetData sheetId="14"/>
      <sheetData sheetId="15"/>
      <sheetData sheetId="16"/>
      <sheetData sheetId="17"/>
      <sheetData sheetId="18"/>
      <sheetData sheetId="19"/>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gh level summary"/>
      <sheetName val="Overall SRCC Summary"/>
      <sheetName val="Indirect staff &amp; Other O-heads"/>
      <sheetName val="Direct Staff + T&amp;S"/>
      <sheetName val="DEPARTMENT SUMMARY"/>
      <sheetName val="Dept Analysis"/>
      <sheetName val="Vacancy detailsV1"/>
      <sheetName val="CHECK NO. VACANCIES"/>
      <sheetName val="VACANCY ANALYSIS V2"/>
      <sheetName val="Removed lines"/>
      <sheetName val="Current and previous analysis"/>
      <sheetName val="2004-2005 budget"/>
      <sheetName val="Sheet3"/>
      <sheetName val="Positions Held"/>
      <sheetName val="SALARIES"/>
      <sheetName val="lookup salaries"/>
      <sheetName val="T&amp;S"/>
      <sheetName val="TRAINING"/>
      <sheetName val="AGENCY TEMPS"/>
      <sheetName val="CORP OHEADS"/>
      <sheetName val="PROFILE"/>
      <sheetName val="High_level_summary"/>
      <sheetName val="Overall_SRCC_Summary"/>
      <sheetName val="Indirect_staff_&amp;_Other_O-heads"/>
      <sheetName val="Direct_Staff_+_T&amp;S"/>
      <sheetName val="DEPARTMENT_SUMMARY"/>
      <sheetName val="Dept_Analysis"/>
      <sheetName val="Vacancy_detailsV1"/>
      <sheetName val="CHECK_NO__VACANCIES"/>
      <sheetName val="VACANCY_ANALYSIS_V2"/>
      <sheetName val="Removed_lines"/>
      <sheetName val="Current_and_previous_analysis"/>
      <sheetName val="2004-2005_budget"/>
      <sheetName val="Positions_Held"/>
      <sheetName val="lookup_salaries"/>
      <sheetName val="AGENCY_TEMPS"/>
      <sheetName val="CORP_OHEADS"/>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refreshError="1">
        <row r="1">
          <cell r="A1" t="str">
            <v>Employee Key</v>
          </cell>
          <cell r="B1" t="str">
            <v>Salary</v>
          </cell>
        </row>
        <row r="2">
          <cell r="A2" t="str">
            <v>J Dabrowski</v>
          </cell>
          <cell r="B2">
            <v>17500</v>
          </cell>
        </row>
        <row r="3">
          <cell r="A3" t="str">
            <v>R Fowler</v>
          </cell>
          <cell r="B3">
            <v>17500</v>
          </cell>
        </row>
        <row r="4">
          <cell r="A4" t="str">
            <v>O Grimshaw</v>
          </cell>
          <cell r="B4">
            <v>18720</v>
          </cell>
        </row>
        <row r="5">
          <cell r="A5" t="str">
            <v>M Anderson</v>
          </cell>
          <cell r="B5">
            <v>85365</v>
          </cell>
        </row>
        <row r="6">
          <cell r="A6" t="str">
            <v>N Ashcroft</v>
          </cell>
          <cell r="B6">
            <v>28348</v>
          </cell>
        </row>
        <row r="7">
          <cell r="A7" t="str">
            <v>C Baker</v>
          </cell>
          <cell r="B7">
            <v>46768</v>
          </cell>
        </row>
        <row r="8">
          <cell r="A8" t="str">
            <v>C Beard</v>
          </cell>
          <cell r="B8">
            <v>46740</v>
          </cell>
        </row>
        <row r="9">
          <cell r="A9" t="str">
            <v>C Broome</v>
          </cell>
          <cell r="B9">
            <v>15190</v>
          </cell>
        </row>
        <row r="10">
          <cell r="A10" t="str">
            <v>K Brown</v>
          </cell>
          <cell r="B10">
            <v>20574</v>
          </cell>
        </row>
        <row r="11">
          <cell r="A11" t="str">
            <v>C Browne</v>
          </cell>
          <cell r="B11">
            <v>28894</v>
          </cell>
        </row>
        <row r="12">
          <cell r="A12" t="str">
            <v>G Conway</v>
          </cell>
          <cell r="B12">
            <v>23974</v>
          </cell>
        </row>
        <row r="13">
          <cell r="A13" t="str">
            <v>G Currie</v>
          </cell>
          <cell r="B13">
            <v>36941</v>
          </cell>
        </row>
        <row r="14">
          <cell r="A14" t="str">
            <v>C Fewtrell</v>
          </cell>
          <cell r="B14">
            <v>31600</v>
          </cell>
        </row>
        <row r="15">
          <cell r="A15" t="str">
            <v>A Ford</v>
          </cell>
          <cell r="B15">
            <v>21934</v>
          </cell>
        </row>
        <row r="16">
          <cell r="A16" t="str">
            <v>P Foster</v>
          </cell>
          <cell r="B16">
            <v>39057</v>
          </cell>
        </row>
        <row r="17">
          <cell r="A17" t="str">
            <v>D Gluyas</v>
          </cell>
          <cell r="B17">
            <v>43240</v>
          </cell>
        </row>
        <row r="18">
          <cell r="A18" t="str">
            <v>R Grace</v>
          </cell>
          <cell r="B18">
            <v>28894</v>
          </cell>
        </row>
        <row r="19">
          <cell r="A19" t="str">
            <v>M Griffiths</v>
          </cell>
          <cell r="B19">
            <v>52075</v>
          </cell>
        </row>
        <row r="20">
          <cell r="A20" t="str">
            <v>L Houghton</v>
          </cell>
          <cell r="B20">
            <v>57757</v>
          </cell>
        </row>
        <row r="21">
          <cell r="A21" t="str">
            <v>P Jolly</v>
          </cell>
          <cell r="B21">
            <v>41326</v>
          </cell>
        </row>
        <row r="22">
          <cell r="A22" t="str">
            <v>A Jones</v>
          </cell>
          <cell r="B22">
            <v>20371</v>
          </cell>
        </row>
        <row r="23">
          <cell r="A23" t="str">
            <v>J Jones</v>
          </cell>
          <cell r="B23">
            <v>18881</v>
          </cell>
        </row>
        <row r="24">
          <cell r="A24" t="str">
            <v>J Keeley</v>
          </cell>
          <cell r="B24">
            <v>24980</v>
          </cell>
        </row>
        <row r="25">
          <cell r="A25" t="str">
            <v>H Lees</v>
          </cell>
          <cell r="B25">
            <v>23641</v>
          </cell>
        </row>
        <row r="26">
          <cell r="A26" t="str">
            <v>S Lyons</v>
          </cell>
          <cell r="B26">
            <v>38557</v>
          </cell>
        </row>
        <row r="27">
          <cell r="A27" t="str">
            <v>P Marsh</v>
          </cell>
          <cell r="B27">
            <v>32442</v>
          </cell>
        </row>
        <row r="28">
          <cell r="A28" t="str">
            <v>S Mawdesley</v>
          </cell>
          <cell r="B28">
            <v>25708</v>
          </cell>
        </row>
        <row r="29">
          <cell r="A29" t="str">
            <v>P Nicol</v>
          </cell>
          <cell r="B29">
            <v>40722</v>
          </cell>
        </row>
        <row r="30">
          <cell r="A30" t="str">
            <v>A Pearson</v>
          </cell>
          <cell r="B30">
            <v>45329</v>
          </cell>
        </row>
        <row r="31">
          <cell r="A31" t="str">
            <v>J Pennington</v>
          </cell>
          <cell r="B31">
            <v>18958</v>
          </cell>
        </row>
        <row r="32">
          <cell r="A32" t="str">
            <v>E Ratcliffe</v>
          </cell>
          <cell r="B32">
            <v>21934</v>
          </cell>
        </row>
        <row r="33">
          <cell r="A33" t="str">
            <v>E Renshaw</v>
          </cell>
          <cell r="B33">
            <v>35594</v>
          </cell>
        </row>
        <row r="34">
          <cell r="A34" t="str">
            <v>S Robson</v>
          </cell>
          <cell r="B34">
            <v>38017</v>
          </cell>
        </row>
        <row r="35">
          <cell r="A35" t="str">
            <v>L Salt</v>
          </cell>
          <cell r="B35">
            <v>15190</v>
          </cell>
        </row>
        <row r="36">
          <cell r="A36" t="str">
            <v>M Sawyer</v>
          </cell>
          <cell r="B36">
            <v>16000</v>
          </cell>
        </row>
        <row r="37">
          <cell r="A37" t="str">
            <v>A Sherratt</v>
          </cell>
          <cell r="B37">
            <v>21494</v>
          </cell>
        </row>
        <row r="38">
          <cell r="A38" t="str">
            <v>N Spedding</v>
          </cell>
          <cell r="B38">
            <v>23870</v>
          </cell>
        </row>
        <row r="39">
          <cell r="A39" t="str">
            <v>J Stanton</v>
          </cell>
          <cell r="B39">
            <v>18881</v>
          </cell>
        </row>
        <row r="40">
          <cell r="A40" t="str">
            <v>L Stearn</v>
          </cell>
          <cell r="B40">
            <v>18388</v>
          </cell>
        </row>
        <row r="41">
          <cell r="A41" t="str">
            <v>G Sutton</v>
          </cell>
          <cell r="B41">
            <v>57786</v>
          </cell>
        </row>
        <row r="42">
          <cell r="A42" t="str">
            <v>N Whyles</v>
          </cell>
          <cell r="B42">
            <v>29104</v>
          </cell>
        </row>
        <row r="43">
          <cell r="A43" t="str">
            <v>M Williamson</v>
          </cell>
          <cell r="B43">
            <v>40099</v>
          </cell>
        </row>
        <row r="44">
          <cell r="A44" t="str">
            <v>G Barnett</v>
          </cell>
          <cell r="B44">
            <v>42027</v>
          </cell>
        </row>
        <row r="45">
          <cell r="A45" t="str">
            <v>D Edge</v>
          </cell>
          <cell r="B45">
            <v>59860</v>
          </cell>
        </row>
        <row r="46">
          <cell r="A46" t="str">
            <v>M Finch</v>
          </cell>
          <cell r="B46">
            <v>18500</v>
          </cell>
        </row>
        <row r="47">
          <cell r="A47" t="str">
            <v>S Green</v>
          </cell>
          <cell r="B47">
            <v>30500</v>
          </cell>
        </row>
        <row r="48">
          <cell r="A48" t="str">
            <v>I Ivory</v>
          </cell>
          <cell r="B48">
            <v>37457</v>
          </cell>
        </row>
        <row r="49">
          <cell r="A49" t="str">
            <v>J Mist</v>
          </cell>
          <cell r="B49">
            <v>23031</v>
          </cell>
        </row>
        <row r="50">
          <cell r="A50" t="str">
            <v>C O'Leary</v>
          </cell>
          <cell r="B50">
            <v>23702</v>
          </cell>
        </row>
        <row r="51">
          <cell r="A51" t="str">
            <v>M Saull</v>
          </cell>
          <cell r="B51">
            <v>10968</v>
          </cell>
        </row>
        <row r="52">
          <cell r="A52" t="str">
            <v>L Timberlake</v>
          </cell>
          <cell r="B52">
            <v>30500</v>
          </cell>
        </row>
        <row r="53">
          <cell r="A53" t="str">
            <v>J Gingell</v>
          </cell>
          <cell r="B53">
            <v>45000</v>
          </cell>
        </row>
        <row r="54">
          <cell r="A54" t="str">
            <v>T Hustler</v>
          </cell>
          <cell r="B54">
            <v>35000</v>
          </cell>
        </row>
        <row r="55">
          <cell r="A55" t="str">
            <v>K Kaila</v>
          </cell>
          <cell r="B55">
            <v>28209</v>
          </cell>
        </row>
        <row r="56">
          <cell r="A56" t="str">
            <v>C Wadsworth</v>
          </cell>
          <cell r="B56">
            <v>17359</v>
          </cell>
        </row>
        <row r="57">
          <cell r="A57" t="str">
            <v>G Cooper</v>
          </cell>
          <cell r="B57">
            <v>6250</v>
          </cell>
        </row>
        <row r="58">
          <cell r="A58" t="str">
            <v>J Cuthbert</v>
          </cell>
          <cell r="B58">
            <v>36396</v>
          </cell>
        </row>
        <row r="59">
          <cell r="A59" t="str">
            <v>R Dickinson</v>
          </cell>
          <cell r="B59">
            <v>17359</v>
          </cell>
        </row>
        <row r="60">
          <cell r="A60" t="str">
            <v>G Fielding</v>
          </cell>
          <cell r="B60">
            <v>35335</v>
          </cell>
        </row>
        <row r="61">
          <cell r="A61" t="str">
            <v>G Ford</v>
          </cell>
          <cell r="B61">
            <v>9346</v>
          </cell>
        </row>
        <row r="62">
          <cell r="A62" t="str">
            <v>P Gascoine</v>
          </cell>
          <cell r="B62">
            <v>29500</v>
          </cell>
        </row>
        <row r="63">
          <cell r="A63" t="str">
            <v>K Hebron</v>
          </cell>
          <cell r="B63">
            <v>49181</v>
          </cell>
        </row>
        <row r="64">
          <cell r="A64" t="str">
            <v>J Parry</v>
          </cell>
          <cell r="B64">
            <v>17359</v>
          </cell>
        </row>
        <row r="65">
          <cell r="A65" t="str">
            <v>C Playford</v>
          </cell>
          <cell r="B65">
            <v>13100</v>
          </cell>
        </row>
        <row r="66">
          <cell r="A66" t="str">
            <v>G Ryan</v>
          </cell>
          <cell r="B66">
            <v>18941</v>
          </cell>
        </row>
        <row r="67">
          <cell r="A67" t="str">
            <v>M Salt</v>
          </cell>
          <cell r="B67">
            <v>8650</v>
          </cell>
        </row>
        <row r="68">
          <cell r="A68" t="str">
            <v>S Smith</v>
          </cell>
          <cell r="B68">
            <v>43058</v>
          </cell>
        </row>
        <row r="69">
          <cell r="A69" t="str">
            <v>L Tipton</v>
          </cell>
          <cell r="B69">
            <v>25752</v>
          </cell>
        </row>
        <row r="70">
          <cell r="A70" t="str">
            <v>L Wilde</v>
          </cell>
          <cell r="B70">
            <v>23870</v>
          </cell>
        </row>
        <row r="71">
          <cell r="A71" t="str">
            <v>D Amos</v>
          </cell>
          <cell r="B71">
            <v>32388</v>
          </cell>
        </row>
        <row r="72">
          <cell r="A72" t="str">
            <v>J Hewitt</v>
          </cell>
          <cell r="B72">
            <v>31029</v>
          </cell>
        </row>
        <row r="73">
          <cell r="A73" t="str">
            <v>B Dugdale</v>
          </cell>
          <cell r="B73">
            <v>31029</v>
          </cell>
        </row>
        <row r="74">
          <cell r="A74" t="str">
            <v>C Blyth</v>
          </cell>
          <cell r="B74">
            <v>17000</v>
          </cell>
        </row>
        <row r="75">
          <cell r="A75" t="str">
            <v>S Cox</v>
          </cell>
          <cell r="B75">
            <v>11806</v>
          </cell>
        </row>
        <row r="76">
          <cell r="A76" t="str">
            <v>I Duncan</v>
          </cell>
          <cell r="B76">
            <v>41227</v>
          </cell>
        </row>
        <row r="77">
          <cell r="A77" t="str">
            <v>J Hadlow</v>
          </cell>
          <cell r="B77">
            <v>21934</v>
          </cell>
        </row>
        <row r="78">
          <cell r="A78" t="str">
            <v>C Montgomery</v>
          </cell>
          <cell r="B78">
            <v>55129</v>
          </cell>
        </row>
        <row r="79">
          <cell r="A79" t="str">
            <v>B Morrison</v>
          </cell>
          <cell r="B79">
            <v>55120</v>
          </cell>
        </row>
        <row r="80">
          <cell r="A80" t="str">
            <v>S Whittaker</v>
          </cell>
          <cell r="B80">
            <v>42515</v>
          </cell>
        </row>
        <row r="81">
          <cell r="A81" t="str">
            <v>N Wooding</v>
          </cell>
          <cell r="B81">
            <v>24323</v>
          </cell>
        </row>
        <row r="82">
          <cell r="A82" t="str">
            <v>D Holmwood</v>
          </cell>
          <cell r="B82">
            <v>41665</v>
          </cell>
        </row>
        <row r="83">
          <cell r="A83" t="str">
            <v>M Dutton</v>
          </cell>
          <cell r="B83">
            <v>64445</v>
          </cell>
        </row>
        <row r="84">
          <cell r="A84" t="str">
            <v>H Eveleigh</v>
          </cell>
          <cell r="B84">
            <v>39101</v>
          </cell>
        </row>
        <row r="85">
          <cell r="A85" t="str">
            <v>N Arvind</v>
          </cell>
          <cell r="B85">
            <v>31000</v>
          </cell>
        </row>
        <row r="86">
          <cell r="A86" t="str">
            <v>T Campbell</v>
          </cell>
          <cell r="B86">
            <v>27254</v>
          </cell>
        </row>
        <row r="87">
          <cell r="A87" t="str">
            <v>C Camsell</v>
          </cell>
          <cell r="B87">
            <v>21067</v>
          </cell>
        </row>
        <row r="88">
          <cell r="A88" t="str">
            <v>P Chamberlin</v>
          </cell>
          <cell r="B88">
            <v>45519</v>
          </cell>
        </row>
        <row r="89">
          <cell r="A89" t="str">
            <v>M Craig</v>
          </cell>
          <cell r="B89">
            <v>47737</v>
          </cell>
        </row>
        <row r="90">
          <cell r="A90" t="str">
            <v>J Essenhigh</v>
          </cell>
          <cell r="B90">
            <v>63563</v>
          </cell>
        </row>
        <row r="91">
          <cell r="A91" t="str">
            <v>S Farmer</v>
          </cell>
          <cell r="B91">
            <v>63039</v>
          </cell>
        </row>
        <row r="92">
          <cell r="A92" t="str">
            <v>A Rayleigh</v>
          </cell>
          <cell r="B92">
            <v>28643</v>
          </cell>
        </row>
        <row r="93">
          <cell r="A93" t="str">
            <v>A Dickinson</v>
          </cell>
          <cell r="B93">
            <v>28209</v>
          </cell>
        </row>
        <row r="94">
          <cell r="A94" t="str">
            <v>H Goddard</v>
          </cell>
          <cell r="B94">
            <v>44268</v>
          </cell>
        </row>
        <row r="95">
          <cell r="A95" t="str">
            <v>G Lawson</v>
          </cell>
          <cell r="B95">
            <v>33478</v>
          </cell>
        </row>
        <row r="96">
          <cell r="A96" t="str">
            <v>J Power</v>
          </cell>
          <cell r="B96">
            <v>28784</v>
          </cell>
        </row>
        <row r="97">
          <cell r="A97" t="str">
            <v>N Thomas</v>
          </cell>
          <cell r="B97">
            <v>28784</v>
          </cell>
        </row>
        <row r="98">
          <cell r="A98" t="str">
            <v>P Griffiths</v>
          </cell>
          <cell r="B98">
            <v>52823</v>
          </cell>
        </row>
        <row r="99">
          <cell r="A99" t="str">
            <v>T Beattie</v>
          </cell>
          <cell r="B99">
            <v>112920</v>
          </cell>
        </row>
        <row r="100">
          <cell r="A100" t="str">
            <v>D Fenwick</v>
          </cell>
          <cell r="B100">
            <v>84000</v>
          </cell>
        </row>
        <row r="101">
          <cell r="A101" t="str">
            <v>P Ferreira</v>
          </cell>
          <cell r="B101">
            <v>31198</v>
          </cell>
        </row>
        <row r="102">
          <cell r="A102" t="str">
            <v>D Hone</v>
          </cell>
          <cell r="B102">
            <v>102654</v>
          </cell>
        </row>
        <row r="103">
          <cell r="A103" t="str">
            <v>P King</v>
          </cell>
          <cell r="B103">
            <v>26268</v>
          </cell>
        </row>
        <row r="104">
          <cell r="A104" t="str">
            <v>A Turnbull</v>
          </cell>
          <cell r="B104">
            <v>29857</v>
          </cell>
        </row>
        <row r="105">
          <cell r="A105" t="str">
            <v>J Walker</v>
          </cell>
          <cell r="B105">
            <v>102982</v>
          </cell>
        </row>
        <row r="106">
          <cell r="A106" t="str">
            <v>N Bradbury</v>
          </cell>
          <cell r="B106">
            <v>99910</v>
          </cell>
        </row>
        <row r="107">
          <cell r="A107" t="str">
            <v>J Woolford</v>
          </cell>
          <cell r="B107">
            <v>22333</v>
          </cell>
        </row>
        <row r="108">
          <cell r="A108" t="str">
            <v>A Lawson</v>
          </cell>
          <cell r="B108">
            <v>22333</v>
          </cell>
        </row>
        <row r="109">
          <cell r="A109" t="str">
            <v>E Scott</v>
          </cell>
          <cell r="B109">
            <v>90866</v>
          </cell>
        </row>
        <row r="110">
          <cell r="A110" t="str">
            <v>D Innes</v>
          </cell>
          <cell r="B110">
            <v>99953</v>
          </cell>
        </row>
        <row r="111">
          <cell r="A111" t="str">
            <v>M Smith</v>
          </cell>
          <cell r="B111">
            <v>26702</v>
          </cell>
        </row>
        <row r="112">
          <cell r="A112" t="str">
            <v>R Dicks</v>
          </cell>
          <cell r="B112">
            <v>23000</v>
          </cell>
        </row>
        <row r="113">
          <cell r="A113" t="str">
            <v>J Lewis</v>
          </cell>
          <cell r="B113">
            <v>93337</v>
          </cell>
        </row>
        <row r="114">
          <cell r="A114" t="str">
            <v>K Hulbert</v>
          </cell>
          <cell r="B114">
            <v>31143</v>
          </cell>
        </row>
        <row r="115">
          <cell r="A115" t="str">
            <v>R Luck</v>
          </cell>
          <cell r="B115">
            <v>112808</v>
          </cell>
        </row>
        <row r="116">
          <cell r="A116" t="str">
            <v>A Bevan</v>
          </cell>
          <cell r="B116">
            <v>26268</v>
          </cell>
        </row>
        <row r="117">
          <cell r="A117" t="str">
            <v>E Cox</v>
          </cell>
          <cell r="B117">
            <v>17359</v>
          </cell>
        </row>
        <row r="118">
          <cell r="A118" t="str">
            <v>P Spooner</v>
          </cell>
          <cell r="B118">
            <v>99910</v>
          </cell>
        </row>
        <row r="119">
          <cell r="A119" t="str">
            <v>T Carlile-Swift</v>
          </cell>
          <cell r="B119">
            <v>20000</v>
          </cell>
        </row>
        <row r="120">
          <cell r="A120" t="str">
            <v>D Hughes</v>
          </cell>
          <cell r="B120">
            <v>70919</v>
          </cell>
        </row>
        <row r="121">
          <cell r="A121" t="str">
            <v>N Marshall</v>
          </cell>
          <cell r="B121">
            <v>54000</v>
          </cell>
        </row>
        <row r="122">
          <cell r="A122" t="str">
            <v>A Morton</v>
          </cell>
          <cell r="B122">
            <v>32548</v>
          </cell>
        </row>
        <row r="123">
          <cell r="A123" t="str">
            <v>K Reid</v>
          </cell>
          <cell r="B123">
            <v>34000</v>
          </cell>
        </row>
        <row r="124">
          <cell r="A124" t="str">
            <v>L Cartledge</v>
          </cell>
          <cell r="B124">
            <v>19794</v>
          </cell>
        </row>
        <row r="125">
          <cell r="A125" t="str">
            <v>M Evans</v>
          </cell>
          <cell r="B125">
            <v>53284</v>
          </cell>
        </row>
        <row r="126">
          <cell r="A126" t="str">
            <v>S Everitt</v>
          </cell>
          <cell r="B126">
            <v>17849</v>
          </cell>
        </row>
        <row r="127">
          <cell r="A127" t="str">
            <v>J Frost</v>
          </cell>
          <cell r="B127">
            <v>37315</v>
          </cell>
        </row>
        <row r="128">
          <cell r="A128" t="str">
            <v>R Harrington</v>
          </cell>
          <cell r="B128">
            <v>64500</v>
          </cell>
        </row>
        <row r="129">
          <cell r="A129" t="str">
            <v>J Howlett</v>
          </cell>
          <cell r="B129">
            <v>20342</v>
          </cell>
        </row>
        <row r="130">
          <cell r="A130" t="str">
            <v>N Murphy</v>
          </cell>
          <cell r="B130">
            <v>38121</v>
          </cell>
        </row>
        <row r="131">
          <cell r="A131" t="str">
            <v>S Snook</v>
          </cell>
          <cell r="B131">
            <v>39400</v>
          </cell>
        </row>
        <row r="132">
          <cell r="A132" t="str">
            <v>M White</v>
          </cell>
          <cell r="B132">
            <v>32967</v>
          </cell>
        </row>
        <row r="133">
          <cell r="A133" t="str">
            <v>T Davison</v>
          </cell>
          <cell r="B133">
            <v>15190</v>
          </cell>
        </row>
        <row r="134">
          <cell r="A134" t="str">
            <v>J Irvine</v>
          </cell>
          <cell r="B134">
            <v>35000</v>
          </cell>
        </row>
        <row r="135">
          <cell r="A135" t="str">
            <v>M Rogers</v>
          </cell>
          <cell r="B135">
            <v>60211</v>
          </cell>
        </row>
        <row r="136">
          <cell r="A136" t="str">
            <v>J Brotherhood</v>
          </cell>
          <cell r="B136">
            <v>36050</v>
          </cell>
        </row>
        <row r="137">
          <cell r="A137" t="str">
            <v>S Carr</v>
          </cell>
          <cell r="B137">
            <v>69342</v>
          </cell>
        </row>
        <row r="138">
          <cell r="A138" t="str">
            <v>S Dancer</v>
          </cell>
          <cell r="B138">
            <v>40810</v>
          </cell>
        </row>
        <row r="139">
          <cell r="A139" t="str">
            <v>J Lovatt</v>
          </cell>
          <cell r="B139">
            <v>36050</v>
          </cell>
        </row>
        <row r="140">
          <cell r="A140" t="str">
            <v>P McGivern</v>
          </cell>
          <cell r="B140">
            <v>47973</v>
          </cell>
        </row>
        <row r="141">
          <cell r="A141" t="str">
            <v>J Nash</v>
          </cell>
          <cell r="B141">
            <v>21655</v>
          </cell>
        </row>
        <row r="142">
          <cell r="A142" t="str">
            <v>C O'shaughnessy</v>
          </cell>
          <cell r="B142">
            <v>37100</v>
          </cell>
        </row>
        <row r="143">
          <cell r="A143" t="str">
            <v>L Tytler</v>
          </cell>
          <cell r="B143">
            <v>22342</v>
          </cell>
        </row>
        <row r="144">
          <cell r="A144" t="str">
            <v>N Barratt</v>
          </cell>
          <cell r="B144">
            <v>12212</v>
          </cell>
        </row>
        <row r="145">
          <cell r="A145" t="str">
            <v>G Herriot</v>
          </cell>
          <cell r="B145">
            <v>33662</v>
          </cell>
        </row>
        <row r="146">
          <cell r="A146" t="str">
            <v>D Higgins</v>
          </cell>
          <cell r="B146">
            <v>146370</v>
          </cell>
        </row>
        <row r="147">
          <cell r="A147" t="str">
            <v>K Lydon</v>
          </cell>
          <cell r="B147">
            <v>22314</v>
          </cell>
        </row>
        <row r="148">
          <cell r="A148" t="str">
            <v>S Victor-Irvine</v>
          </cell>
          <cell r="B148">
            <v>33662</v>
          </cell>
        </row>
        <row r="149">
          <cell r="A149" t="str">
            <v>S Armstrong</v>
          </cell>
          <cell r="B149">
            <v>32548</v>
          </cell>
        </row>
        <row r="150">
          <cell r="A150" t="str">
            <v>F Armstrong</v>
          </cell>
          <cell r="B150">
            <v>18199</v>
          </cell>
        </row>
        <row r="151">
          <cell r="A151" t="str">
            <v>A Beveridge</v>
          </cell>
          <cell r="B151">
            <v>42770</v>
          </cell>
        </row>
        <row r="152">
          <cell r="A152" t="str">
            <v>M Caffrey</v>
          </cell>
          <cell r="B152">
            <v>35073</v>
          </cell>
        </row>
        <row r="153">
          <cell r="A153" t="str">
            <v>S Carr</v>
          </cell>
          <cell r="B153">
            <v>17795</v>
          </cell>
        </row>
        <row r="154">
          <cell r="A154" t="str">
            <v>P Carr</v>
          </cell>
          <cell r="B154">
            <v>32548</v>
          </cell>
        </row>
        <row r="155">
          <cell r="A155" t="str">
            <v>J Castor</v>
          </cell>
          <cell r="B155">
            <v>50000</v>
          </cell>
        </row>
        <row r="156">
          <cell r="A156" t="str">
            <v>J Chisholm</v>
          </cell>
          <cell r="B156">
            <v>18159</v>
          </cell>
        </row>
        <row r="157">
          <cell r="A157" t="str">
            <v>J Cleland</v>
          </cell>
          <cell r="B157">
            <v>23870</v>
          </cell>
        </row>
        <row r="158">
          <cell r="A158" t="str">
            <v>M Conley</v>
          </cell>
          <cell r="B158">
            <v>18113</v>
          </cell>
        </row>
        <row r="159">
          <cell r="A159" t="str">
            <v>R Crozier</v>
          </cell>
          <cell r="B159">
            <v>34530</v>
          </cell>
        </row>
        <row r="160">
          <cell r="A160" t="str">
            <v>J Dodd</v>
          </cell>
          <cell r="B160">
            <v>41000</v>
          </cell>
        </row>
        <row r="161">
          <cell r="A161" t="str">
            <v>R Earl</v>
          </cell>
          <cell r="B161">
            <v>55036</v>
          </cell>
        </row>
        <row r="162">
          <cell r="A162" t="str">
            <v>G Gallagher</v>
          </cell>
          <cell r="B162">
            <v>13135</v>
          </cell>
        </row>
        <row r="163">
          <cell r="A163" t="str">
            <v>M Grumbley</v>
          </cell>
          <cell r="B163">
            <v>8576</v>
          </cell>
        </row>
        <row r="164">
          <cell r="A164" t="str">
            <v>S Hailes</v>
          </cell>
          <cell r="B164">
            <v>21700</v>
          </cell>
        </row>
        <row r="165">
          <cell r="A165" t="str">
            <v>G James</v>
          </cell>
          <cell r="B165">
            <v>68882</v>
          </cell>
        </row>
        <row r="166">
          <cell r="A166" t="str">
            <v>G Mccall</v>
          </cell>
          <cell r="B166">
            <v>30738</v>
          </cell>
        </row>
        <row r="167">
          <cell r="A167" t="str">
            <v>S Mcnicholas</v>
          </cell>
          <cell r="B167">
            <v>21700</v>
          </cell>
        </row>
        <row r="168">
          <cell r="A168" t="str">
            <v>C Middlemost</v>
          </cell>
          <cell r="B168">
            <v>17359</v>
          </cell>
        </row>
        <row r="169">
          <cell r="A169" t="str">
            <v>K Muir</v>
          </cell>
          <cell r="B169">
            <v>49482</v>
          </cell>
        </row>
        <row r="170">
          <cell r="A170" t="str">
            <v>D Parkin</v>
          </cell>
          <cell r="B170">
            <v>46560</v>
          </cell>
        </row>
        <row r="171">
          <cell r="A171" t="str">
            <v>J Puentes</v>
          </cell>
          <cell r="B171">
            <v>24566</v>
          </cell>
        </row>
        <row r="172">
          <cell r="A172" t="str">
            <v>G Reid</v>
          </cell>
          <cell r="B172">
            <v>12608</v>
          </cell>
        </row>
        <row r="173">
          <cell r="A173" t="str">
            <v>G Scarr</v>
          </cell>
          <cell r="B173">
            <v>20291</v>
          </cell>
        </row>
        <row r="174">
          <cell r="A174" t="str">
            <v>M Scott</v>
          </cell>
          <cell r="B174">
            <v>38346</v>
          </cell>
        </row>
        <row r="175">
          <cell r="A175" t="str">
            <v>P Smith</v>
          </cell>
          <cell r="B175">
            <v>39057</v>
          </cell>
        </row>
        <row r="176">
          <cell r="A176" t="str">
            <v>C Soan</v>
          </cell>
          <cell r="B176">
            <v>39000</v>
          </cell>
        </row>
        <row r="177">
          <cell r="A177" t="str">
            <v>N Stanyon</v>
          </cell>
          <cell r="B177">
            <v>18730</v>
          </cell>
        </row>
        <row r="178">
          <cell r="A178" t="str">
            <v>S Stemson</v>
          </cell>
          <cell r="B178">
            <v>45329</v>
          </cell>
        </row>
        <row r="179">
          <cell r="A179" t="str">
            <v>T Tunmore</v>
          </cell>
          <cell r="B179">
            <v>39057</v>
          </cell>
        </row>
        <row r="180">
          <cell r="A180" t="str">
            <v>P Wright</v>
          </cell>
          <cell r="B180">
            <v>52932</v>
          </cell>
        </row>
        <row r="181">
          <cell r="A181" t="str">
            <v>C Cummings</v>
          </cell>
          <cell r="B181">
            <v>22577</v>
          </cell>
        </row>
        <row r="182">
          <cell r="A182" t="str">
            <v>P Flynn</v>
          </cell>
          <cell r="B182">
            <v>22572</v>
          </cell>
        </row>
        <row r="183">
          <cell r="A183" t="str">
            <v>T Massie</v>
          </cell>
          <cell r="B183">
            <v>48549</v>
          </cell>
        </row>
        <row r="184">
          <cell r="A184" t="str">
            <v>D Noall</v>
          </cell>
          <cell r="B184">
            <v>25392</v>
          </cell>
        </row>
        <row r="185">
          <cell r="A185" t="str">
            <v>B Roberts</v>
          </cell>
          <cell r="B185">
            <v>74826</v>
          </cell>
        </row>
        <row r="186">
          <cell r="A186" t="str">
            <v>N Warburton</v>
          </cell>
          <cell r="B186">
            <v>24275</v>
          </cell>
        </row>
        <row r="187">
          <cell r="A187" t="str">
            <v>D Chilton</v>
          </cell>
          <cell r="B187">
            <v>53274</v>
          </cell>
        </row>
        <row r="188">
          <cell r="A188" t="str">
            <v>N Clarke</v>
          </cell>
          <cell r="B188">
            <v>52075</v>
          </cell>
        </row>
        <row r="189">
          <cell r="A189" t="str">
            <v>D Goodwin</v>
          </cell>
          <cell r="B189">
            <v>62774</v>
          </cell>
        </row>
        <row r="190">
          <cell r="A190" t="str">
            <v>B Hobson</v>
          </cell>
          <cell r="B190">
            <v>17131</v>
          </cell>
        </row>
        <row r="191">
          <cell r="A191" t="str">
            <v>B Skilki</v>
          </cell>
          <cell r="B191">
            <v>70919</v>
          </cell>
        </row>
        <row r="192">
          <cell r="A192" t="str">
            <v>K Tierney</v>
          </cell>
          <cell r="B192">
            <v>40950</v>
          </cell>
        </row>
        <row r="193">
          <cell r="A193" t="str">
            <v>V Yates</v>
          </cell>
          <cell r="B193">
            <v>21051</v>
          </cell>
        </row>
        <row r="194">
          <cell r="A194" t="str">
            <v>M Albert</v>
          </cell>
          <cell r="B194">
            <v>16000</v>
          </cell>
        </row>
        <row r="195">
          <cell r="A195" t="str">
            <v>D Bleasdale</v>
          </cell>
          <cell r="B195">
            <v>18150</v>
          </cell>
        </row>
        <row r="196">
          <cell r="A196" t="str">
            <v>J Crawford</v>
          </cell>
          <cell r="B196">
            <v>41900</v>
          </cell>
        </row>
        <row r="197">
          <cell r="A197" t="str">
            <v>M Dabell</v>
          </cell>
          <cell r="B197">
            <v>43219</v>
          </cell>
        </row>
        <row r="198">
          <cell r="A198" t="str">
            <v>A Davis</v>
          </cell>
          <cell r="B198">
            <v>38190</v>
          </cell>
        </row>
        <row r="199">
          <cell r="A199" t="str">
            <v>M Dinsdale</v>
          </cell>
          <cell r="B199">
            <v>24720</v>
          </cell>
        </row>
        <row r="200">
          <cell r="A200" t="str">
            <v>A Farrier</v>
          </cell>
          <cell r="B200">
            <v>18730</v>
          </cell>
        </row>
        <row r="201">
          <cell r="A201" t="str">
            <v>M Grant</v>
          </cell>
          <cell r="B201">
            <v>35795</v>
          </cell>
        </row>
        <row r="202">
          <cell r="A202" t="str">
            <v>G Griffin</v>
          </cell>
          <cell r="B202">
            <v>34718</v>
          </cell>
        </row>
        <row r="203">
          <cell r="A203" t="str">
            <v>J Higgins</v>
          </cell>
          <cell r="B203">
            <v>21630</v>
          </cell>
        </row>
        <row r="204">
          <cell r="A204" t="str">
            <v>S Hotchkin</v>
          </cell>
          <cell r="B204">
            <v>14420</v>
          </cell>
        </row>
        <row r="205">
          <cell r="A205" t="str">
            <v>A Lambert</v>
          </cell>
          <cell r="B205">
            <v>72076</v>
          </cell>
        </row>
        <row r="206">
          <cell r="A206" t="str">
            <v>M Regan</v>
          </cell>
          <cell r="B206">
            <v>17359</v>
          </cell>
        </row>
        <row r="207">
          <cell r="A207" t="str">
            <v>D Smith</v>
          </cell>
          <cell r="B207">
            <v>25615</v>
          </cell>
        </row>
        <row r="208">
          <cell r="A208" t="str">
            <v>M Waters</v>
          </cell>
          <cell r="B208">
            <v>56558</v>
          </cell>
        </row>
        <row r="209">
          <cell r="A209" t="str">
            <v>R Beattie</v>
          </cell>
          <cell r="B209">
            <v>32548</v>
          </cell>
        </row>
        <row r="210">
          <cell r="A210" t="str">
            <v>A Boynton</v>
          </cell>
          <cell r="B210">
            <v>44281</v>
          </cell>
        </row>
        <row r="211">
          <cell r="A211" t="str">
            <v>J Brown</v>
          </cell>
          <cell r="B211">
            <v>17528</v>
          </cell>
        </row>
        <row r="212">
          <cell r="A212" t="str">
            <v>T Buckby</v>
          </cell>
          <cell r="B212">
            <v>23974</v>
          </cell>
        </row>
        <row r="213">
          <cell r="A213" t="str">
            <v>A Clow</v>
          </cell>
          <cell r="B213">
            <v>42569</v>
          </cell>
        </row>
        <row r="214">
          <cell r="A214" t="str">
            <v>B Craig</v>
          </cell>
          <cell r="B214">
            <v>34533</v>
          </cell>
        </row>
        <row r="215">
          <cell r="A215" t="str">
            <v>B Guile</v>
          </cell>
          <cell r="B215">
            <v>37457</v>
          </cell>
        </row>
        <row r="216">
          <cell r="A216" t="str">
            <v>A Hasnip</v>
          </cell>
          <cell r="B216">
            <v>29951</v>
          </cell>
        </row>
        <row r="217">
          <cell r="A217" t="str">
            <v>M Hutton-Stott</v>
          </cell>
          <cell r="B217">
            <v>35567</v>
          </cell>
        </row>
        <row r="218">
          <cell r="A218" t="str">
            <v>A Jackson</v>
          </cell>
          <cell r="B218">
            <v>23174</v>
          </cell>
        </row>
        <row r="219">
          <cell r="A219" t="str">
            <v>N Jeffrey</v>
          </cell>
          <cell r="B219">
            <v>22333</v>
          </cell>
        </row>
        <row r="220">
          <cell r="A220" t="str">
            <v>H Katechia</v>
          </cell>
          <cell r="B220">
            <v>23436</v>
          </cell>
        </row>
        <row r="221">
          <cell r="A221" t="str">
            <v>L Lewis</v>
          </cell>
          <cell r="B221">
            <v>23641</v>
          </cell>
        </row>
        <row r="222">
          <cell r="A222" t="str">
            <v>D Lyall</v>
          </cell>
          <cell r="B222">
            <v>64991</v>
          </cell>
        </row>
        <row r="223">
          <cell r="A223" t="str">
            <v>B Mason</v>
          </cell>
          <cell r="B223">
            <v>50360</v>
          </cell>
        </row>
        <row r="224">
          <cell r="A224" t="str">
            <v>H Massmann</v>
          </cell>
          <cell r="B224">
            <v>26500</v>
          </cell>
        </row>
        <row r="225">
          <cell r="A225" t="str">
            <v>T Miller</v>
          </cell>
          <cell r="B225">
            <v>44281</v>
          </cell>
        </row>
        <row r="226">
          <cell r="A226" t="str">
            <v>R Patterson</v>
          </cell>
          <cell r="B226">
            <v>36863</v>
          </cell>
        </row>
        <row r="227">
          <cell r="A227" t="str">
            <v>M Smith</v>
          </cell>
          <cell r="B227">
            <v>30824</v>
          </cell>
        </row>
        <row r="228">
          <cell r="A228" t="str">
            <v>T Thompson</v>
          </cell>
          <cell r="B228">
            <v>52208</v>
          </cell>
        </row>
        <row r="229">
          <cell r="A229" t="str">
            <v>B Vandemast</v>
          </cell>
          <cell r="B229">
            <v>35115</v>
          </cell>
        </row>
        <row r="230">
          <cell r="A230" t="str">
            <v>D Wilson</v>
          </cell>
          <cell r="B230">
            <v>52412</v>
          </cell>
        </row>
        <row r="231">
          <cell r="A231" t="str">
            <v>D Wynne</v>
          </cell>
          <cell r="B231">
            <v>35803</v>
          </cell>
        </row>
        <row r="232">
          <cell r="A232" t="str">
            <v>S Powell</v>
          </cell>
          <cell r="B232">
            <v>57680</v>
          </cell>
        </row>
        <row r="233">
          <cell r="A233" t="str">
            <v>R Shipway</v>
          </cell>
          <cell r="B233">
            <v>57283</v>
          </cell>
        </row>
        <row r="234">
          <cell r="A234" t="str">
            <v>P Bowman</v>
          </cell>
          <cell r="B234">
            <v>46000</v>
          </cell>
        </row>
        <row r="235">
          <cell r="A235" t="str">
            <v>E Hall</v>
          </cell>
          <cell r="B235">
            <v>85365</v>
          </cell>
        </row>
        <row r="236">
          <cell r="A236" t="str">
            <v>E Poole</v>
          </cell>
          <cell r="B236">
            <v>40000</v>
          </cell>
        </row>
        <row r="237">
          <cell r="A237" t="str">
            <v>J Ray</v>
          </cell>
          <cell r="B237">
            <v>24000</v>
          </cell>
        </row>
        <row r="238">
          <cell r="A238" t="str">
            <v>S Standish</v>
          </cell>
          <cell r="B238">
            <v>22623</v>
          </cell>
        </row>
        <row r="239">
          <cell r="A239" t="str">
            <v>P Allison</v>
          </cell>
          <cell r="B239">
            <v>20342</v>
          </cell>
        </row>
        <row r="240">
          <cell r="A240" t="str">
            <v>A Brennan</v>
          </cell>
          <cell r="B240">
            <v>21700</v>
          </cell>
        </row>
        <row r="241">
          <cell r="A241" t="str">
            <v>J Brown</v>
          </cell>
          <cell r="B241">
            <v>11367</v>
          </cell>
        </row>
        <row r="242">
          <cell r="A242" t="str">
            <v>M Connolly</v>
          </cell>
          <cell r="B242">
            <v>24125</v>
          </cell>
        </row>
        <row r="243">
          <cell r="A243" t="str">
            <v>J Freed</v>
          </cell>
          <cell r="B243">
            <v>10622</v>
          </cell>
        </row>
        <row r="244">
          <cell r="A244" t="str">
            <v>I Mills</v>
          </cell>
          <cell r="B244">
            <v>20342</v>
          </cell>
        </row>
        <row r="245">
          <cell r="A245" t="str">
            <v>P Morgan</v>
          </cell>
          <cell r="B245">
            <v>45329</v>
          </cell>
        </row>
        <row r="246">
          <cell r="A246" t="str">
            <v>J Muse</v>
          </cell>
          <cell r="B246">
            <v>26039</v>
          </cell>
        </row>
        <row r="247">
          <cell r="A247" t="str">
            <v>F Neacy</v>
          </cell>
          <cell r="B247">
            <v>42530</v>
          </cell>
        </row>
        <row r="248">
          <cell r="A248" t="str">
            <v>J Roberts</v>
          </cell>
          <cell r="B248">
            <v>58996</v>
          </cell>
        </row>
        <row r="249">
          <cell r="A249" t="str">
            <v>D Ashworth</v>
          </cell>
          <cell r="B249">
            <v>78011</v>
          </cell>
        </row>
        <row r="250">
          <cell r="A250" t="str">
            <v>C Howard</v>
          </cell>
          <cell r="B250">
            <v>27542</v>
          </cell>
        </row>
        <row r="251">
          <cell r="A251" t="str">
            <v>H Kennedy-Skipton</v>
          </cell>
          <cell r="B251">
            <v>58478</v>
          </cell>
        </row>
        <row r="252">
          <cell r="A252" t="str">
            <v>N Porzig</v>
          </cell>
          <cell r="B252">
            <v>35803</v>
          </cell>
        </row>
        <row r="253">
          <cell r="A253" t="str">
            <v>M Thomas</v>
          </cell>
          <cell r="B253">
            <v>35803</v>
          </cell>
        </row>
        <row r="254">
          <cell r="A254" t="str">
            <v>T Douglas</v>
          </cell>
          <cell r="B254">
            <v>23454</v>
          </cell>
        </row>
        <row r="255">
          <cell r="A255" t="str">
            <v>C Snow</v>
          </cell>
          <cell r="B255">
            <v>35803</v>
          </cell>
        </row>
        <row r="256">
          <cell r="A256" t="str">
            <v>K Adkins</v>
          </cell>
          <cell r="B256">
            <v>13649</v>
          </cell>
        </row>
        <row r="257">
          <cell r="A257" t="str">
            <v>M Bintley</v>
          </cell>
          <cell r="B257">
            <v>40122</v>
          </cell>
        </row>
        <row r="258">
          <cell r="A258" t="str">
            <v>C Clarke</v>
          </cell>
          <cell r="B258">
            <v>33256</v>
          </cell>
        </row>
        <row r="259">
          <cell r="A259" t="str">
            <v>C Cosgrove</v>
          </cell>
          <cell r="B259">
            <v>22573</v>
          </cell>
        </row>
        <row r="260">
          <cell r="A260" t="str">
            <v>E Lewis-Ward</v>
          </cell>
          <cell r="B260">
            <v>53105</v>
          </cell>
        </row>
        <row r="261">
          <cell r="A261" t="str">
            <v>C Moore</v>
          </cell>
          <cell r="B261">
            <v>40000</v>
          </cell>
        </row>
        <row r="262">
          <cell r="A262" t="str">
            <v>C Nairn</v>
          </cell>
          <cell r="B262">
            <v>54500</v>
          </cell>
        </row>
        <row r="263">
          <cell r="A263" t="str">
            <v>J Navaratnam</v>
          </cell>
          <cell r="B263">
            <v>53984</v>
          </cell>
        </row>
        <row r="264">
          <cell r="A264" t="str">
            <v>B Rea</v>
          </cell>
          <cell r="B264">
            <v>17528</v>
          </cell>
        </row>
        <row r="265">
          <cell r="A265" t="str">
            <v>J Redmond</v>
          </cell>
          <cell r="B265">
            <v>53500</v>
          </cell>
        </row>
        <row r="266">
          <cell r="A266" t="str">
            <v>A Bates</v>
          </cell>
          <cell r="B266">
            <v>53350</v>
          </cell>
        </row>
        <row r="267">
          <cell r="A267" t="str">
            <v>C Clapson</v>
          </cell>
          <cell r="B267">
            <v>37000</v>
          </cell>
        </row>
        <row r="268">
          <cell r="A268" t="str">
            <v>D Gildersleve</v>
          </cell>
          <cell r="B268">
            <v>21934</v>
          </cell>
        </row>
        <row r="269">
          <cell r="A269" t="str">
            <v>P Hampton</v>
          </cell>
          <cell r="B269">
            <v>18388</v>
          </cell>
        </row>
        <row r="270">
          <cell r="A270" t="str">
            <v>B Ruston</v>
          </cell>
          <cell r="B270">
            <v>32548</v>
          </cell>
        </row>
        <row r="271">
          <cell r="A271" t="str">
            <v>I Weatherhead</v>
          </cell>
          <cell r="B271">
            <v>36198</v>
          </cell>
        </row>
        <row r="272">
          <cell r="A272" t="str">
            <v>H Burch</v>
          </cell>
          <cell r="B272">
            <v>22636</v>
          </cell>
        </row>
        <row r="273">
          <cell r="A273" t="str">
            <v>S Greener</v>
          </cell>
          <cell r="B273">
            <v>36600</v>
          </cell>
        </row>
        <row r="274">
          <cell r="A274" t="str">
            <v>P Hammond</v>
          </cell>
          <cell r="B274">
            <v>33000</v>
          </cell>
        </row>
        <row r="275">
          <cell r="A275" t="str">
            <v>G Hyslop</v>
          </cell>
          <cell r="B275">
            <v>53516</v>
          </cell>
        </row>
        <row r="276">
          <cell r="A276" t="str">
            <v>D Myers</v>
          </cell>
          <cell r="B276">
            <v>37457</v>
          </cell>
        </row>
        <row r="277">
          <cell r="A277" t="str">
            <v>S Williams</v>
          </cell>
          <cell r="B277">
            <v>17000</v>
          </cell>
        </row>
        <row r="278">
          <cell r="A278" t="str">
            <v>M Brighton</v>
          </cell>
          <cell r="B278">
            <v>7600</v>
          </cell>
        </row>
        <row r="279">
          <cell r="A279" t="str">
            <v>R Bristow</v>
          </cell>
          <cell r="B279">
            <v>7600</v>
          </cell>
        </row>
        <row r="280">
          <cell r="A280" t="str">
            <v>S Collins</v>
          </cell>
          <cell r="B280">
            <v>41227</v>
          </cell>
        </row>
        <row r="281">
          <cell r="A281" t="str">
            <v>C Gibbs</v>
          </cell>
          <cell r="B281">
            <v>16000</v>
          </cell>
        </row>
        <row r="282">
          <cell r="A282" t="str">
            <v>L Ginger</v>
          </cell>
          <cell r="B282">
            <v>32523</v>
          </cell>
        </row>
        <row r="283">
          <cell r="A283" t="str">
            <v>J Hamilton</v>
          </cell>
          <cell r="B283">
            <v>75639</v>
          </cell>
        </row>
        <row r="284">
          <cell r="A284" t="str">
            <v>E Henderson</v>
          </cell>
          <cell r="B284">
            <v>7600</v>
          </cell>
        </row>
        <row r="285">
          <cell r="A285" t="str">
            <v>S Keene</v>
          </cell>
          <cell r="B285">
            <v>56004</v>
          </cell>
        </row>
        <row r="286">
          <cell r="A286" t="str">
            <v>W Lehmann</v>
          </cell>
          <cell r="B286">
            <v>7600</v>
          </cell>
        </row>
        <row r="287">
          <cell r="A287" t="str">
            <v>A Limb</v>
          </cell>
          <cell r="B287">
            <v>7600</v>
          </cell>
        </row>
        <row r="288">
          <cell r="A288" t="str">
            <v>M Moran</v>
          </cell>
          <cell r="B288">
            <v>21549</v>
          </cell>
        </row>
        <row r="289">
          <cell r="A289" t="str">
            <v>A Peck</v>
          </cell>
          <cell r="B289">
            <v>7600</v>
          </cell>
        </row>
        <row r="290">
          <cell r="A290" t="str">
            <v>I Wilson</v>
          </cell>
          <cell r="B290">
            <v>7600</v>
          </cell>
        </row>
        <row r="291">
          <cell r="A291" t="str">
            <v>S Challenger</v>
          </cell>
          <cell r="B291">
            <v>27297</v>
          </cell>
        </row>
        <row r="292">
          <cell r="A292" t="str">
            <v>P Tunnicliffe</v>
          </cell>
          <cell r="B292">
            <v>42027</v>
          </cell>
        </row>
        <row r="293">
          <cell r="A293" t="str">
            <v>F Wilcox</v>
          </cell>
          <cell r="B293">
            <v>37564</v>
          </cell>
        </row>
        <row r="294">
          <cell r="A294" t="str">
            <v>S Ball</v>
          </cell>
          <cell r="B294">
            <v>53568</v>
          </cell>
        </row>
        <row r="295">
          <cell r="A295" t="str">
            <v>D Bradley</v>
          </cell>
          <cell r="B295">
            <v>31076</v>
          </cell>
        </row>
        <row r="296">
          <cell r="A296" t="str">
            <v>A Bromfield</v>
          </cell>
          <cell r="B296">
            <v>42000</v>
          </cell>
        </row>
        <row r="297">
          <cell r="A297" t="str">
            <v>C Earle</v>
          </cell>
          <cell r="B297">
            <v>17359</v>
          </cell>
        </row>
        <row r="298">
          <cell r="A298" t="str">
            <v>F Faris</v>
          </cell>
          <cell r="B298">
            <v>18521</v>
          </cell>
        </row>
        <row r="299">
          <cell r="A299" t="str">
            <v>K Fitzgerald</v>
          </cell>
          <cell r="B299">
            <v>48131</v>
          </cell>
        </row>
        <row r="300">
          <cell r="A300" t="str">
            <v>J Frost</v>
          </cell>
          <cell r="B300">
            <v>70150</v>
          </cell>
        </row>
        <row r="301">
          <cell r="A301" t="str">
            <v>S Leask</v>
          </cell>
          <cell r="B301">
            <v>53000</v>
          </cell>
        </row>
        <row r="302">
          <cell r="A302" t="str">
            <v>R Mccarthy</v>
          </cell>
          <cell r="B302">
            <v>42027</v>
          </cell>
        </row>
        <row r="303">
          <cell r="A303" t="str">
            <v>J Mcmylor</v>
          </cell>
          <cell r="B303">
            <v>11600</v>
          </cell>
        </row>
        <row r="304">
          <cell r="A304" t="str">
            <v>I Merryweather</v>
          </cell>
          <cell r="B304">
            <v>30434</v>
          </cell>
        </row>
        <row r="305">
          <cell r="A305" t="str">
            <v>J Muncaster</v>
          </cell>
          <cell r="B305">
            <v>42027</v>
          </cell>
        </row>
        <row r="306">
          <cell r="A306" t="str">
            <v>R Noble</v>
          </cell>
          <cell r="B306">
            <v>36092</v>
          </cell>
        </row>
        <row r="307">
          <cell r="A307" t="str">
            <v>T Nolan</v>
          </cell>
          <cell r="B307">
            <v>11600</v>
          </cell>
        </row>
        <row r="308">
          <cell r="A308" t="str">
            <v>D Ogden</v>
          </cell>
          <cell r="B308">
            <v>50290</v>
          </cell>
        </row>
        <row r="309">
          <cell r="A309" t="str">
            <v>S Short</v>
          </cell>
          <cell r="B309">
            <v>55129</v>
          </cell>
        </row>
        <row r="310">
          <cell r="A310" t="str">
            <v>J Simpkin</v>
          </cell>
          <cell r="B310">
            <v>52219</v>
          </cell>
        </row>
        <row r="311">
          <cell r="A311" t="str">
            <v>C Williams</v>
          </cell>
          <cell r="B311">
            <v>18730</v>
          </cell>
        </row>
        <row r="312">
          <cell r="A312" t="str">
            <v>L Wyman</v>
          </cell>
          <cell r="B312">
            <v>46248</v>
          </cell>
        </row>
        <row r="313">
          <cell r="A313" t="str">
            <v>R Armstrong</v>
          </cell>
          <cell r="B313">
            <v>20025</v>
          </cell>
        </row>
        <row r="314">
          <cell r="A314" t="str">
            <v>J Conroy</v>
          </cell>
          <cell r="B314">
            <v>15190</v>
          </cell>
        </row>
        <row r="315">
          <cell r="A315" t="str">
            <v>S Edwards</v>
          </cell>
          <cell r="B315">
            <v>41227</v>
          </cell>
        </row>
        <row r="316">
          <cell r="A316" t="str">
            <v>V Havard</v>
          </cell>
          <cell r="B316">
            <v>53334</v>
          </cell>
        </row>
        <row r="317">
          <cell r="A317" t="str">
            <v>S Hill</v>
          </cell>
          <cell r="B317">
            <v>57500</v>
          </cell>
        </row>
        <row r="318">
          <cell r="A318" t="str">
            <v>V Hodson</v>
          </cell>
          <cell r="B318">
            <v>20474</v>
          </cell>
        </row>
        <row r="319">
          <cell r="A319" t="str">
            <v>S Hothersall</v>
          </cell>
          <cell r="B319">
            <v>45098</v>
          </cell>
        </row>
        <row r="320">
          <cell r="A320" t="str">
            <v>S Keenan</v>
          </cell>
          <cell r="B320">
            <v>44478</v>
          </cell>
        </row>
        <row r="321">
          <cell r="A321" t="str">
            <v>D Keeton</v>
          </cell>
          <cell r="B321">
            <v>49278</v>
          </cell>
        </row>
        <row r="322">
          <cell r="A322" t="str">
            <v>A Lewis-Ward</v>
          </cell>
          <cell r="B322">
            <v>36573</v>
          </cell>
        </row>
        <row r="323">
          <cell r="A323" t="str">
            <v>M Liptrot</v>
          </cell>
          <cell r="B323">
            <v>16310</v>
          </cell>
        </row>
        <row r="324">
          <cell r="A324" t="str">
            <v>N Mortimer</v>
          </cell>
          <cell r="B324">
            <v>52075</v>
          </cell>
        </row>
        <row r="325">
          <cell r="A325" t="str">
            <v>S Pearce</v>
          </cell>
          <cell r="B325">
            <v>43000</v>
          </cell>
        </row>
        <row r="326">
          <cell r="A326" t="str">
            <v>R Pearson</v>
          </cell>
          <cell r="B326">
            <v>66772</v>
          </cell>
        </row>
        <row r="327">
          <cell r="A327" t="str">
            <v>A Regan</v>
          </cell>
          <cell r="B327">
            <v>21071</v>
          </cell>
        </row>
        <row r="328">
          <cell r="A328" t="str">
            <v>S Gawthorpe</v>
          </cell>
          <cell r="B328">
            <v>68853</v>
          </cell>
        </row>
        <row r="329">
          <cell r="A329" t="str">
            <v>R Hamilton</v>
          </cell>
          <cell r="B329">
            <v>32548</v>
          </cell>
        </row>
        <row r="330">
          <cell r="A330" t="str">
            <v>J Heal</v>
          </cell>
          <cell r="B330">
            <v>20000</v>
          </cell>
        </row>
        <row r="331">
          <cell r="A331" t="str">
            <v>P Jackson</v>
          </cell>
          <cell r="B331">
            <v>45405</v>
          </cell>
        </row>
        <row r="332">
          <cell r="A332" t="str">
            <v>J Leadley-Brown</v>
          </cell>
          <cell r="B332">
            <v>20371</v>
          </cell>
        </row>
        <row r="333">
          <cell r="A333" t="str">
            <v>C Munro</v>
          </cell>
          <cell r="B333">
            <v>53304</v>
          </cell>
        </row>
        <row r="334">
          <cell r="A334" t="str">
            <v>B Peel</v>
          </cell>
          <cell r="B334">
            <v>52500</v>
          </cell>
        </row>
        <row r="335">
          <cell r="A335" t="str">
            <v>G Scott</v>
          </cell>
          <cell r="B335">
            <v>52075</v>
          </cell>
        </row>
        <row r="336">
          <cell r="A336" t="str">
            <v>D Urquhart</v>
          </cell>
          <cell r="B336">
            <v>70919</v>
          </cell>
        </row>
        <row r="337">
          <cell r="A337" t="str">
            <v>J Carroll</v>
          </cell>
          <cell r="B337">
            <v>43272</v>
          </cell>
        </row>
        <row r="338">
          <cell r="A338" t="str">
            <v>T Kerr</v>
          </cell>
          <cell r="B338">
            <v>27000</v>
          </cell>
        </row>
        <row r="339">
          <cell r="A339" t="str">
            <v>F Lalani</v>
          </cell>
          <cell r="B339">
            <v>60000</v>
          </cell>
        </row>
        <row r="340">
          <cell r="A340" t="str">
            <v>J Martin</v>
          </cell>
          <cell r="B340">
            <v>57283</v>
          </cell>
        </row>
        <row r="341">
          <cell r="A341" t="str">
            <v>S Oakes</v>
          </cell>
          <cell r="B341">
            <v>59583</v>
          </cell>
        </row>
        <row r="342">
          <cell r="A342" t="str">
            <v>M Pople</v>
          </cell>
          <cell r="B342">
            <v>34000</v>
          </cell>
        </row>
        <row r="343">
          <cell r="A343" t="str">
            <v>A Sowden</v>
          </cell>
          <cell r="B343">
            <v>54000</v>
          </cell>
        </row>
        <row r="344">
          <cell r="A344" t="str">
            <v>K Walker</v>
          </cell>
          <cell r="B344">
            <v>34000</v>
          </cell>
        </row>
        <row r="345">
          <cell r="A345" t="str">
            <v>S Barrett</v>
          </cell>
          <cell r="B345">
            <v>37315</v>
          </cell>
        </row>
        <row r="346">
          <cell r="A346" t="str">
            <v>P Bird</v>
          </cell>
          <cell r="B346">
            <v>22994</v>
          </cell>
        </row>
        <row r="347">
          <cell r="A347" t="str">
            <v>S Cooper</v>
          </cell>
          <cell r="B347">
            <v>53276</v>
          </cell>
        </row>
        <row r="348">
          <cell r="A348" t="str">
            <v>E Davies</v>
          </cell>
          <cell r="B348">
            <v>38557</v>
          </cell>
        </row>
        <row r="349">
          <cell r="A349" t="str">
            <v>M Davies</v>
          </cell>
          <cell r="B349">
            <v>41460</v>
          </cell>
        </row>
        <row r="350">
          <cell r="A350" t="str">
            <v>C Gee</v>
          </cell>
          <cell r="B350">
            <v>35115</v>
          </cell>
        </row>
        <row r="351">
          <cell r="A351" t="str">
            <v>J Skevington</v>
          </cell>
          <cell r="B351">
            <v>20342</v>
          </cell>
        </row>
        <row r="352">
          <cell r="A352" t="str">
            <v>P Springett</v>
          </cell>
          <cell r="B352">
            <v>70919</v>
          </cell>
        </row>
        <row r="353">
          <cell r="A353" t="str">
            <v>C Bentley</v>
          </cell>
          <cell r="B353">
            <v>28399</v>
          </cell>
        </row>
        <row r="354">
          <cell r="A354" t="str">
            <v>M Darlington</v>
          </cell>
          <cell r="B354">
            <v>19996</v>
          </cell>
        </row>
        <row r="355">
          <cell r="A355" t="str">
            <v>V Edgell</v>
          </cell>
          <cell r="B355">
            <v>16813</v>
          </cell>
        </row>
        <row r="356">
          <cell r="A356" t="str">
            <v>C Evans</v>
          </cell>
          <cell r="B356">
            <v>9032</v>
          </cell>
        </row>
        <row r="357">
          <cell r="A357" t="str">
            <v>R Green</v>
          </cell>
          <cell r="B357">
            <v>28400</v>
          </cell>
        </row>
        <row r="358">
          <cell r="A358" t="str">
            <v>D Hilton</v>
          </cell>
          <cell r="B358">
            <v>5617</v>
          </cell>
        </row>
        <row r="359">
          <cell r="A359" t="str">
            <v>T Johnston</v>
          </cell>
          <cell r="B359">
            <v>17528</v>
          </cell>
        </row>
        <row r="360">
          <cell r="A360" t="str">
            <v>S Jones</v>
          </cell>
          <cell r="B360">
            <v>9368</v>
          </cell>
        </row>
        <row r="361">
          <cell r="A361" t="str">
            <v>A King</v>
          </cell>
          <cell r="B361">
            <v>17528</v>
          </cell>
        </row>
        <row r="362">
          <cell r="A362" t="str">
            <v>C Moore</v>
          </cell>
          <cell r="B362">
            <v>48131</v>
          </cell>
        </row>
        <row r="363">
          <cell r="A363" t="str">
            <v>S Muncaster</v>
          </cell>
          <cell r="B363">
            <v>13138</v>
          </cell>
        </row>
        <row r="364">
          <cell r="A364" t="str">
            <v>F Pearson</v>
          </cell>
          <cell r="B364">
            <v>12640</v>
          </cell>
        </row>
        <row r="365">
          <cell r="A365" t="str">
            <v>B Plumley</v>
          </cell>
          <cell r="B365">
            <v>15190</v>
          </cell>
        </row>
        <row r="366">
          <cell r="A366" t="str">
            <v>C Pottinger</v>
          </cell>
          <cell r="B366">
            <v>14248</v>
          </cell>
        </row>
        <row r="367">
          <cell r="A367" t="str">
            <v>T Preston</v>
          </cell>
          <cell r="B367">
            <v>13800</v>
          </cell>
        </row>
        <row r="368">
          <cell r="A368" t="str">
            <v>B Raven</v>
          </cell>
          <cell r="B368">
            <v>17821</v>
          </cell>
        </row>
        <row r="369">
          <cell r="A369" t="str">
            <v>J Roberts</v>
          </cell>
          <cell r="B369">
            <v>11289</v>
          </cell>
        </row>
        <row r="370">
          <cell r="A370" t="str">
            <v>C Roberts</v>
          </cell>
          <cell r="B370">
            <v>9692</v>
          </cell>
        </row>
        <row r="371">
          <cell r="A371" t="str">
            <v>D Smith</v>
          </cell>
          <cell r="B371">
            <v>11087</v>
          </cell>
        </row>
        <row r="372">
          <cell r="A372" t="str">
            <v>L Spall</v>
          </cell>
          <cell r="B372">
            <v>12492</v>
          </cell>
        </row>
        <row r="373">
          <cell r="A373" t="str">
            <v>J Stevenson</v>
          </cell>
          <cell r="B373">
            <v>14093</v>
          </cell>
        </row>
        <row r="374">
          <cell r="A374" t="str">
            <v>M Stirling</v>
          </cell>
          <cell r="B374">
            <v>28052</v>
          </cell>
        </row>
        <row r="375">
          <cell r="A375" t="str">
            <v>A Thomason</v>
          </cell>
          <cell r="B375">
            <v>25431</v>
          </cell>
        </row>
        <row r="376">
          <cell r="A376" t="str">
            <v>C Vasquez-Rios</v>
          </cell>
          <cell r="B376">
            <v>18203</v>
          </cell>
        </row>
        <row r="377">
          <cell r="A377" t="str">
            <v>J Belcher</v>
          </cell>
          <cell r="B377">
            <v>11743</v>
          </cell>
        </row>
        <row r="378">
          <cell r="A378" t="str">
            <v>A Dalvi</v>
          </cell>
          <cell r="B378">
            <v>11743</v>
          </cell>
        </row>
        <row r="379">
          <cell r="A379" t="str">
            <v>M Fay</v>
          </cell>
          <cell r="B379">
            <v>11743</v>
          </cell>
        </row>
        <row r="380">
          <cell r="A380" t="str">
            <v>M Ford</v>
          </cell>
          <cell r="B380">
            <v>69912</v>
          </cell>
        </row>
        <row r="381">
          <cell r="A381" t="str">
            <v>B Jordan</v>
          </cell>
          <cell r="B381">
            <v>0.01</v>
          </cell>
        </row>
        <row r="382">
          <cell r="A382" t="str">
            <v>P Lane</v>
          </cell>
          <cell r="B382">
            <v>11743</v>
          </cell>
        </row>
        <row r="383">
          <cell r="A383" t="str">
            <v>D Mapp</v>
          </cell>
          <cell r="B383">
            <v>11743</v>
          </cell>
        </row>
        <row r="384">
          <cell r="A384" t="str">
            <v>R Napier</v>
          </cell>
          <cell r="B384">
            <v>11743</v>
          </cell>
        </row>
        <row r="385">
          <cell r="A385" t="str">
            <v>I Pearce. CBE. FFRICS</v>
          </cell>
          <cell r="B385">
            <v>0.01</v>
          </cell>
        </row>
        <row r="386">
          <cell r="A386" t="str">
            <v>A Robinson</v>
          </cell>
          <cell r="B386">
            <v>0.01</v>
          </cell>
        </row>
        <row r="387">
          <cell r="A387" t="str">
            <v>J Tuckey</v>
          </cell>
          <cell r="B387">
            <v>23143</v>
          </cell>
        </row>
        <row r="388">
          <cell r="A388" t="str">
            <v>A Wright</v>
          </cell>
          <cell r="B388">
            <v>11743</v>
          </cell>
        </row>
        <row r="389">
          <cell r="A389" t="str">
            <v>E Ross</v>
          </cell>
          <cell r="B389">
            <v>13626</v>
          </cell>
        </row>
        <row r="390">
          <cell r="A390" t="str">
            <v>N Coke-Norris</v>
          </cell>
          <cell r="B390">
            <v>18924</v>
          </cell>
        </row>
        <row r="391">
          <cell r="A391" t="str">
            <v>J Hennessey</v>
          </cell>
          <cell r="B391">
            <v>64327</v>
          </cell>
        </row>
        <row r="392">
          <cell r="A392" t="str">
            <v>G Leigh</v>
          </cell>
          <cell r="B392">
            <v>49916</v>
          </cell>
        </row>
        <row r="393">
          <cell r="A393" t="str">
            <v>H Baldwin</v>
          </cell>
          <cell r="B393">
            <v>37378</v>
          </cell>
        </row>
        <row r="394">
          <cell r="A394" t="str">
            <v>D Briscoe</v>
          </cell>
          <cell r="B394">
            <v>51998</v>
          </cell>
        </row>
        <row r="395">
          <cell r="A395" t="str">
            <v>R Dixon</v>
          </cell>
          <cell r="B395">
            <v>41203</v>
          </cell>
        </row>
        <row r="396">
          <cell r="A396" t="str">
            <v>I Dodd</v>
          </cell>
          <cell r="B396">
            <v>36183</v>
          </cell>
        </row>
        <row r="397">
          <cell r="A397" t="str">
            <v>K Mcgeough</v>
          </cell>
          <cell r="B397">
            <v>53590</v>
          </cell>
        </row>
        <row r="398">
          <cell r="A398" t="str">
            <v>P Stern</v>
          </cell>
          <cell r="B398">
            <v>32819</v>
          </cell>
        </row>
        <row r="399">
          <cell r="A399" t="str">
            <v>S Ward</v>
          </cell>
          <cell r="B399">
            <v>53674</v>
          </cell>
        </row>
        <row r="400">
          <cell r="A400" t="str">
            <v>K Hyink</v>
          </cell>
          <cell r="B400">
            <v>27500</v>
          </cell>
        </row>
        <row r="401">
          <cell r="A401" t="str">
            <v>R Johnson</v>
          </cell>
          <cell r="B401">
            <v>38816</v>
          </cell>
        </row>
        <row r="402">
          <cell r="A402" t="str">
            <v>C Jones</v>
          </cell>
          <cell r="B402">
            <v>25000</v>
          </cell>
        </row>
        <row r="403">
          <cell r="A403" t="str">
            <v>A Kerin</v>
          </cell>
          <cell r="B403">
            <v>44087</v>
          </cell>
        </row>
        <row r="404">
          <cell r="A404" t="str">
            <v>K Smith</v>
          </cell>
          <cell r="B404">
            <v>33478</v>
          </cell>
        </row>
        <row r="405">
          <cell r="A405" t="str">
            <v>V Smith</v>
          </cell>
          <cell r="B405">
            <v>28209</v>
          </cell>
        </row>
        <row r="406">
          <cell r="A406" t="str">
            <v>K Tran</v>
          </cell>
          <cell r="B406">
            <v>25000</v>
          </cell>
        </row>
        <row r="407">
          <cell r="A407" t="str">
            <v>S Canty</v>
          </cell>
          <cell r="B407">
            <v>27019</v>
          </cell>
        </row>
        <row r="408">
          <cell r="A408" t="str">
            <v>S Duncan</v>
          </cell>
          <cell r="B408">
            <v>21077</v>
          </cell>
        </row>
        <row r="409">
          <cell r="A409" t="str">
            <v>M Goodwin</v>
          </cell>
          <cell r="B409">
            <v>25266</v>
          </cell>
        </row>
        <row r="410">
          <cell r="A410" t="str">
            <v>A Harford</v>
          </cell>
          <cell r="B410">
            <v>19530</v>
          </cell>
        </row>
        <row r="411">
          <cell r="A411" t="str">
            <v>A Horrigan</v>
          </cell>
          <cell r="B411">
            <v>28852</v>
          </cell>
        </row>
        <row r="412">
          <cell r="A412" t="str">
            <v>A Howard</v>
          </cell>
          <cell r="B412">
            <v>22954</v>
          </cell>
        </row>
        <row r="413">
          <cell r="A413" t="str">
            <v>G Lawrence</v>
          </cell>
          <cell r="B413">
            <v>19530</v>
          </cell>
        </row>
        <row r="414">
          <cell r="A414" t="str">
            <v>B Leslie</v>
          </cell>
          <cell r="B414">
            <v>23641</v>
          </cell>
        </row>
        <row r="415">
          <cell r="A415" t="str">
            <v>T Maguire</v>
          </cell>
          <cell r="B415">
            <v>19530</v>
          </cell>
        </row>
        <row r="416">
          <cell r="A416" t="str">
            <v>C Prentice</v>
          </cell>
          <cell r="B416">
            <v>20099</v>
          </cell>
        </row>
        <row r="417">
          <cell r="A417" t="str">
            <v>K Richardson</v>
          </cell>
          <cell r="B417">
            <v>28894</v>
          </cell>
        </row>
        <row r="418">
          <cell r="A418" t="str">
            <v>S Short</v>
          </cell>
          <cell r="B418">
            <v>33108</v>
          </cell>
        </row>
        <row r="419">
          <cell r="A419" t="str">
            <v>H Stone</v>
          </cell>
          <cell r="B419">
            <v>33018</v>
          </cell>
        </row>
        <row r="420">
          <cell r="A420" t="str">
            <v>A Swindells</v>
          </cell>
          <cell r="B420">
            <v>34121</v>
          </cell>
        </row>
        <row r="421">
          <cell r="A421" t="str">
            <v>N Wesley</v>
          </cell>
          <cell r="B421">
            <v>26268</v>
          </cell>
        </row>
        <row r="422">
          <cell r="A422" t="str">
            <v>S Williams</v>
          </cell>
          <cell r="B422">
            <v>19931</v>
          </cell>
        </row>
        <row r="423">
          <cell r="A423" t="str">
            <v>L Hasted</v>
          </cell>
          <cell r="B423">
            <v>7595</v>
          </cell>
        </row>
        <row r="424">
          <cell r="A424" t="str">
            <v>K Howe</v>
          </cell>
          <cell r="B424">
            <v>61656</v>
          </cell>
        </row>
        <row r="425">
          <cell r="A425" t="str">
            <v>C Moore</v>
          </cell>
          <cell r="B425">
            <v>8000</v>
          </cell>
        </row>
        <row r="426">
          <cell r="A426" t="str">
            <v>A Nelson</v>
          </cell>
          <cell r="B426">
            <v>52330</v>
          </cell>
        </row>
        <row r="427">
          <cell r="A427" t="str">
            <v>T Roxburgh</v>
          </cell>
          <cell r="B427">
            <v>56000</v>
          </cell>
        </row>
        <row r="428">
          <cell r="A428" t="str">
            <v>B Spear</v>
          </cell>
          <cell r="B428">
            <v>70000</v>
          </cell>
        </row>
        <row r="429">
          <cell r="A429" t="str">
            <v>A Stevens</v>
          </cell>
          <cell r="B429">
            <v>50341</v>
          </cell>
        </row>
        <row r="430">
          <cell r="A430" t="str">
            <v>P Syms</v>
          </cell>
          <cell r="B430">
            <v>68853</v>
          </cell>
        </row>
        <row r="431">
          <cell r="A431" t="str">
            <v>R Timpson</v>
          </cell>
          <cell r="B431">
            <v>49610</v>
          </cell>
        </row>
        <row r="432">
          <cell r="A432" t="str">
            <v>D Wright</v>
          </cell>
          <cell r="B432">
            <v>28757</v>
          </cell>
        </row>
        <row r="433">
          <cell r="A433" t="str">
            <v>M Buczynskyj</v>
          </cell>
          <cell r="B433">
            <v>52533</v>
          </cell>
        </row>
        <row r="434">
          <cell r="A434" t="str">
            <v>S Allez</v>
          </cell>
          <cell r="B434">
            <v>21700</v>
          </cell>
        </row>
        <row r="435">
          <cell r="A435" t="str">
            <v>D Biggs</v>
          </cell>
          <cell r="B435">
            <v>43253</v>
          </cell>
        </row>
        <row r="436">
          <cell r="A436" t="str">
            <v>P Cox</v>
          </cell>
          <cell r="B436">
            <v>21700</v>
          </cell>
        </row>
        <row r="437">
          <cell r="A437" t="str">
            <v>N Martin</v>
          </cell>
          <cell r="B437">
            <v>29031</v>
          </cell>
        </row>
        <row r="438">
          <cell r="A438" t="str">
            <v>S Philipson</v>
          </cell>
          <cell r="B438">
            <v>34070</v>
          </cell>
        </row>
        <row r="439">
          <cell r="A439" t="str">
            <v>M Radley</v>
          </cell>
          <cell r="B439">
            <v>22954</v>
          </cell>
        </row>
        <row r="440">
          <cell r="A440" t="str">
            <v>A Sanotra</v>
          </cell>
          <cell r="B440">
            <v>18359</v>
          </cell>
        </row>
        <row r="441">
          <cell r="A441" t="str">
            <v>G Spokes</v>
          </cell>
          <cell r="B441">
            <v>21934</v>
          </cell>
        </row>
        <row r="442">
          <cell r="A442" t="str">
            <v>L Allwood</v>
          </cell>
          <cell r="B442">
            <v>33381</v>
          </cell>
        </row>
        <row r="443">
          <cell r="A443" t="str">
            <v>D Charmbury</v>
          </cell>
          <cell r="B443">
            <v>38010</v>
          </cell>
        </row>
        <row r="444">
          <cell r="A444" t="str">
            <v>M Monk-Hawksworth</v>
          </cell>
          <cell r="B444">
            <v>37404</v>
          </cell>
        </row>
        <row r="445">
          <cell r="A445" t="str">
            <v>P Murray</v>
          </cell>
          <cell r="B445">
            <v>67763</v>
          </cell>
        </row>
        <row r="446">
          <cell r="A446" t="str">
            <v>S Naylor</v>
          </cell>
          <cell r="B446">
            <v>23641</v>
          </cell>
        </row>
        <row r="447">
          <cell r="A447" t="str">
            <v>D Rhead</v>
          </cell>
          <cell r="B447">
            <v>53516</v>
          </cell>
        </row>
        <row r="448">
          <cell r="A448" t="str">
            <v>C Waite</v>
          </cell>
          <cell r="B448">
            <v>35070</v>
          </cell>
        </row>
        <row r="449">
          <cell r="A449" t="str">
            <v>P Walters</v>
          </cell>
          <cell r="B449">
            <v>21014</v>
          </cell>
        </row>
        <row r="450">
          <cell r="A450" t="str">
            <v>P High</v>
          </cell>
          <cell r="B450">
            <v>57283</v>
          </cell>
        </row>
        <row r="451">
          <cell r="A451" t="str">
            <v>S Jackson</v>
          </cell>
          <cell r="B451">
            <v>52075</v>
          </cell>
        </row>
        <row r="452">
          <cell r="A452" t="str">
            <v>J Johnson</v>
          </cell>
          <cell r="B452">
            <v>38110</v>
          </cell>
        </row>
        <row r="453">
          <cell r="A453" t="str">
            <v>D Warburton</v>
          </cell>
          <cell r="B453">
            <v>70480</v>
          </cell>
        </row>
        <row r="454">
          <cell r="A454" t="str">
            <v>K Clark</v>
          </cell>
          <cell r="B454">
            <v>57283</v>
          </cell>
        </row>
        <row r="455">
          <cell r="A455" t="str">
            <v>P Dibsdale</v>
          </cell>
          <cell r="B455">
            <v>59000</v>
          </cell>
        </row>
        <row r="456">
          <cell r="A456" t="str">
            <v>J Smekens</v>
          </cell>
          <cell r="B456">
            <v>23436</v>
          </cell>
        </row>
        <row r="457">
          <cell r="A457" t="str">
            <v>M Fitzgerald</v>
          </cell>
          <cell r="B457">
            <v>27542</v>
          </cell>
        </row>
        <row r="458">
          <cell r="A458" t="str">
            <v>A Peacock</v>
          </cell>
          <cell r="B458">
            <v>45111</v>
          </cell>
        </row>
        <row r="459">
          <cell r="A459" t="str">
            <v>T Caseley</v>
          </cell>
          <cell r="B459">
            <v>15190</v>
          </cell>
        </row>
        <row r="460">
          <cell r="A460" t="str">
            <v>P Lewis</v>
          </cell>
          <cell r="B460">
            <v>56000</v>
          </cell>
        </row>
        <row r="461">
          <cell r="A461" t="str">
            <v>M Banister</v>
          </cell>
          <cell r="B461">
            <v>34000</v>
          </cell>
        </row>
        <row r="462">
          <cell r="A462" t="str">
            <v>D Carr</v>
          </cell>
          <cell r="B462">
            <v>73051</v>
          </cell>
        </row>
        <row r="463">
          <cell r="A463" t="str">
            <v>I Charlesworth</v>
          </cell>
          <cell r="B463">
            <v>53334</v>
          </cell>
        </row>
        <row r="464">
          <cell r="A464" t="str">
            <v>G Dobbs</v>
          </cell>
          <cell r="B464">
            <v>52500</v>
          </cell>
        </row>
        <row r="465">
          <cell r="A465" t="str">
            <v>P Donald</v>
          </cell>
          <cell r="B465">
            <v>20670</v>
          </cell>
        </row>
        <row r="466">
          <cell r="A466" t="str">
            <v>S Hafejee</v>
          </cell>
          <cell r="B466">
            <v>36500</v>
          </cell>
        </row>
        <row r="467">
          <cell r="A467" t="str">
            <v>N Lockley</v>
          </cell>
          <cell r="B467">
            <v>34000</v>
          </cell>
        </row>
        <row r="468">
          <cell r="A468" t="str">
            <v>T Staincliffe</v>
          </cell>
          <cell r="B468">
            <v>36000</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_from_v12"/>
      <sheetName val="OSCAR_CoA_v22"/>
      <sheetName val="OSCAR_to_COINS_mapping_(pivot)2"/>
      <sheetName val="COINS_OSCAR_mapping"/>
      <sheetName val="SOCI_v12"/>
      <sheetName val="SOFP_v12"/>
      <sheetName val="OSCAR_COA_View2"/>
      <sheetName val="Part_II_Resource_to_cash2"/>
      <sheetName val="Variables"/>
      <sheetName val="Latest_G&amp;S2"/>
      <sheetName val="Goods_&amp;_services_L2_2"/>
      <sheetName val="OSCAR_SCoA_by_asset_type_v22"/>
      <sheetName val="OSCAR_COA_inc_COINS_mapping2"/>
      <sheetName val="WGA_OCS2"/>
      <sheetName val="WGA_BSheet2"/>
      <sheetName val="Procurement_Categories2"/>
      <sheetName val="Treatment_of_Provisions2"/>
      <sheetName val="Sheet1"/>
      <sheetName val="OSCAR_Chart_of_Accounts{db5-do2"/>
      <sheetName val="Changes_from_v1"/>
      <sheetName val="OSCAR_CoA_v2"/>
      <sheetName val="OSCAR_to_COINS_mapping_(pivot)"/>
      <sheetName val="SOCI_v1"/>
      <sheetName val="SOFP_v1"/>
      <sheetName val="OSCAR_COA_View"/>
      <sheetName val="Part_II_Resource_to_cash"/>
      <sheetName val="Latest_G&amp;S"/>
      <sheetName val="Goods_&amp;_services_L2_"/>
      <sheetName val="OSCAR_SCoA_by_asset_type_v2"/>
      <sheetName val="OSCAR_COA_inc_COINS_mapping"/>
      <sheetName val="WGA_OCS"/>
      <sheetName val="WGA_BSheet"/>
      <sheetName val="Procurement_Categories"/>
      <sheetName val="Treatment_of_Provisions"/>
      <sheetName val="OSCAR_Chart_of_Accounts{db5-doc"/>
      <sheetName val="Changes_from_v11"/>
      <sheetName val="OSCAR_CoA_v21"/>
      <sheetName val="OSCAR_to_COINS_mapping_(pivot)1"/>
      <sheetName val="SOCI_v11"/>
      <sheetName val="SOFP_v11"/>
      <sheetName val="OSCAR_COA_View1"/>
      <sheetName val="Part_II_Resource_to_cash1"/>
      <sheetName val="Latest_G&amp;S1"/>
      <sheetName val="Goods_&amp;_services_L2_1"/>
      <sheetName val="OSCAR_SCoA_by_asset_type_v21"/>
      <sheetName val="OSCAR_COA_inc_COINS_mapping1"/>
      <sheetName val="WGA_OCS1"/>
      <sheetName val="WGA_BSheet1"/>
      <sheetName val="Procurement_Categories1"/>
      <sheetName val="Treatment_of_Provisions1"/>
      <sheetName val="OSCAR_Chart_of_Accounts{db5-do1"/>
      <sheetName val="Changes from v1"/>
      <sheetName val="OSCAR CoA v2"/>
      <sheetName val="OSCAR to COINS mapping (pivot)"/>
      <sheetName val="SOCI v1"/>
      <sheetName val="SOFP v1"/>
      <sheetName val="OSCAR COA View"/>
      <sheetName val="Part II Resource to cash"/>
      <sheetName val="Latest G&amp;S"/>
      <sheetName val="Goods &amp; services L2 "/>
      <sheetName val="OSCAR SCoA by asset type v2"/>
      <sheetName val="OSCAR COA inc COINS mapping"/>
      <sheetName val="WGA OCS"/>
      <sheetName val="WGA BSheet"/>
      <sheetName val="Procurement Categories"/>
      <sheetName val="Treatment of Provisions"/>
      <sheetName val="OSCAR Chart of Accounts{db5-do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flow"/>
      <sheetName val="I_General"/>
      <sheetName val="C_Health"/>
      <sheetName val="C_DfE"/>
      <sheetName val="C_MoD"/>
      <sheetName val="C_HO"/>
      <sheetName val="C_Int Dev"/>
      <sheetName val="C_MoJ"/>
      <sheetName val="C_LG"/>
      <sheetName val="C_DWP"/>
      <sheetName val="C_HMRC"/>
      <sheetName val="C_DfT"/>
      <sheetName val="C_BEIS"/>
      <sheetName val="C_DCLG"/>
      <sheetName val="C_DEFRA"/>
      <sheetName val="C_DCMS"/>
      <sheetName val="C_SIA"/>
      <sheetName val="C_FCO"/>
      <sheetName val="C_DeXEu"/>
      <sheetName val="C_DIT"/>
      <sheetName val="C_HMT"/>
      <sheetName val="C_CO"/>
      <sheetName val="C_Smalls"/>
      <sheetName val="C_LOD"/>
      <sheetName val="C_Barnett"/>
      <sheetName val="C_Scotland"/>
      <sheetName val="C_Wales"/>
      <sheetName val="C_NI"/>
      <sheetName val="O_Depts"/>
      <sheetName val="O_DEL table"/>
      <sheetName val="O_Presentation DEL"/>
      <sheetName val="O_Scorecard"/>
      <sheetName val="O_Charts"/>
      <sheetName val="O_Chec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5">
          <cell r="J5">
            <v>0</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blishment Costing"/>
      <sheetName val="In Year Adjustments"/>
      <sheetName val="PivotTable"/>
      <sheetName val="Lookup"/>
      <sheetName val="July Payroll"/>
      <sheetName val="Aug Payroll"/>
      <sheetName val="JulAugData"/>
      <sheetName val="JulAugMergePT"/>
      <sheetName val="JulAugAdjusted"/>
      <sheetName val="NewPostLookup-Scale"/>
      <sheetName val="Mat&amp;Sick"/>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
      <sheetName val="Grades"/>
      <sheetName val="Input"/>
      <sheetName val="Housing Corp"/>
      <sheetName val="Academy"/>
      <sheetName val="Sheet1"/>
      <sheetName val="Sheet2"/>
      <sheetName val="WorkingCopy"/>
      <sheetName val="Not eligible for pay award"/>
      <sheetName val="Below Pay Range"/>
      <sheetName val="All Staff"/>
      <sheetName val="Redundant - Retired"/>
      <sheetName val="2010 Changes"/>
      <sheetName val="Housing_Corp"/>
      <sheetName val="Not_eligible_for_pay_award"/>
      <sheetName val="Below_Pay_Range"/>
      <sheetName val="All_Staff"/>
      <sheetName val="Redundant_-_Retired"/>
      <sheetName val="2010_Changes"/>
    </sheetNames>
    <sheetDataSet>
      <sheetData sheetId="0"/>
      <sheetData sheetId="1">
        <row r="1">
          <cell r="A1" t="str">
            <v>Grade</v>
          </cell>
          <cell r="B1" t="str">
            <v>Minimum</v>
          </cell>
          <cell r="C1" t="str">
            <v>Maximum</v>
          </cell>
          <cell r="D1" t="str">
            <v>New Min</v>
          </cell>
          <cell r="E1" t="str">
            <v>New Max</v>
          </cell>
        </row>
        <row r="2">
          <cell r="A2" t="str">
            <v>Executive Management</v>
          </cell>
          <cell r="B2">
            <v>101800</v>
          </cell>
          <cell r="C2">
            <v>115376</v>
          </cell>
          <cell r="D2">
            <v>101800</v>
          </cell>
          <cell r="E2">
            <v>115376</v>
          </cell>
        </row>
        <row r="3">
          <cell r="A3" t="str">
            <v>Executive Management LDN</v>
          </cell>
          <cell r="B3">
            <v>111981</v>
          </cell>
          <cell r="C3">
            <v>126913</v>
          </cell>
          <cell r="D3">
            <v>111981</v>
          </cell>
          <cell r="E3">
            <v>126913</v>
          </cell>
        </row>
        <row r="4">
          <cell r="A4" t="str">
            <v>Management 1 Upper</v>
          </cell>
          <cell r="B4">
            <v>79007</v>
          </cell>
          <cell r="C4">
            <v>95638</v>
          </cell>
          <cell r="D4">
            <v>79007</v>
          </cell>
          <cell r="E4">
            <v>95638</v>
          </cell>
        </row>
        <row r="5">
          <cell r="A5" t="str">
            <v>Management 1 Upper (LDN)</v>
          </cell>
          <cell r="B5">
            <v>86905</v>
          </cell>
          <cell r="C5">
            <v>105202</v>
          </cell>
          <cell r="D5">
            <v>86905</v>
          </cell>
          <cell r="E5">
            <v>105202</v>
          </cell>
        </row>
        <row r="6">
          <cell r="A6" t="str">
            <v>Management 1 Lower</v>
          </cell>
          <cell r="B6">
            <v>65638</v>
          </cell>
          <cell r="C6">
            <v>79454</v>
          </cell>
          <cell r="D6">
            <v>65638</v>
          </cell>
          <cell r="E6">
            <v>79454</v>
          </cell>
        </row>
        <row r="7">
          <cell r="A7" t="str">
            <v>Management 1 Lower (LDN)</v>
          </cell>
          <cell r="B7">
            <v>72202</v>
          </cell>
          <cell r="C7">
            <v>87400</v>
          </cell>
          <cell r="D7">
            <v>72202</v>
          </cell>
          <cell r="E7">
            <v>87400</v>
          </cell>
        </row>
        <row r="8">
          <cell r="A8" t="str">
            <v>Management 2 Upper</v>
          </cell>
          <cell r="B8">
            <v>58344</v>
          </cell>
          <cell r="C8">
            <v>70626</v>
          </cell>
          <cell r="D8">
            <v>58344</v>
          </cell>
          <cell r="E8">
            <v>70626</v>
          </cell>
        </row>
        <row r="9">
          <cell r="A9" t="str">
            <v>Management 2 Upper (LDN)</v>
          </cell>
          <cell r="B9">
            <v>64178</v>
          </cell>
          <cell r="C9">
            <v>77688</v>
          </cell>
          <cell r="D9">
            <v>64178</v>
          </cell>
          <cell r="E9">
            <v>77688</v>
          </cell>
        </row>
        <row r="10">
          <cell r="A10" t="str">
            <v>Management 2 Lower</v>
          </cell>
          <cell r="B10">
            <v>53484</v>
          </cell>
          <cell r="C10">
            <v>64741</v>
          </cell>
          <cell r="D10">
            <v>53484</v>
          </cell>
          <cell r="E10">
            <v>64741</v>
          </cell>
        </row>
        <row r="11">
          <cell r="A11" t="str">
            <v>Management 2 Lower (LDN)</v>
          </cell>
          <cell r="B11">
            <v>58831</v>
          </cell>
          <cell r="C11">
            <v>71213</v>
          </cell>
          <cell r="D11">
            <v>58831</v>
          </cell>
          <cell r="E11">
            <v>71213</v>
          </cell>
        </row>
        <row r="12">
          <cell r="A12" t="str">
            <v>Management 3 Upper</v>
          </cell>
          <cell r="B12">
            <v>48619</v>
          </cell>
          <cell r="C12">
            <v>58855</v>
          </cell>
          <cell r="D12">
            <v>48619</v>
          </cell>
          <cell r="E12">
            <v>58855</v>
          </cell>
        </row>
        <row r="13">
          <cell r="A13" t="str">
            <v>Management 3 Upper (LDN)</v>
          </cell>
          <cell r="B13">
            <v>53484</v>
          </cell>
          <cell r="C13">
            <v>64741</v>
          </cell>
          <cell r="D13">
            <v>53484</v>
          </cell>
          <cell r="E13">
            <v>64741</v>
          </cell>
        </row>
        <row r="14">
          <cell r="A14" t="str">
            <v>Management 3 Lower</v>
          </cell>
          <cell r="B14">
            <v>46189</v>
          </cell>
          <cell r="C14">
            <v>55915</v>
          </cell>
          <cell r="D14">
            <v>46189</v>
          </cell>
          <cell r="E14">
            <v>55915</v>
          </cell>
        </row>
        <row r="15">
          <cell r="A15" t="str">
            <v>Management 3 Lower (LDN)</v>
          </cell>
          <cell r="B15">
            <v>50808</v>
          </cell>
          <cell r="C15">
            <v>61504</v>
          </cell>
          <cell r="D15">
            <v>50808</v>
          </cell>
          <cell r="E15">
            <v>61504</v>
          </cell>
        </row>
        <row r="16">
          <cell r="A16" t="str">
            <v>Prof/Tech 1 Lower</v>
          </cell>
          <cell r="B16">
            <v>53484</v>
          </cell>
          <cell r="C16">
            <v>64741</v>
          </cell>
          <cell r="D16">
            <v>53484</v>
          </cell>
          <cell r="E16">
            <v>64741</v>
          </cell>
        </row>
        <row r="17">
          <cell r="A17" t="str">
            <v>Prof/Tech 1 Lower (LDN)</v>
          </cell>
          <cell r="B17">
            <v>58831</v>
          </cell>
          <cell r="C17">
            <v>71213</v>
          </cell>
          <cell r="D17">
            <v>58831</v>
          </cell>
          <cell r="E17">
            <v>71213</v>
          </cell>
        </row>
        <row r="18">
          <cell r="A18" t="str">
            <v>Prof/Tech 2 Upper</v>
          </cell>
          <cell r="B18">
            <v>46189</v>
          </cell>
          <cell r="C18">
            <v>55915</v>
          </cell>
          <cell r="D18">
            <v>46189</v>
          </cell>
          <cell r="E18">
            <v>55915</v>
          </cell>
        </row>
        <row r="19">
          <cell r="A19" t="str">
            <v>Prof/Tech 2 Upper (LDN)</v>
          </cell>
          <cell r="B19">
            <v>50808</v>
          </cell>
          <cell r="C19">
            <v>61504</v>
          </cell>
          <cell r="D19">
            <v>50808</v>
          </cell>
          <cell r="E19">
            <v>61504</v>
          </cell>
        </row>
        <row r="20">
          <cell r="A20" t="str">
            <v>Prof/Tech 2 Middle</v>
          </cell>
          <cell r="B20">
            <v>43758</v>
          </cell>
          <cell r="C20">
            <v>52971</v>
          </cell>
          <cell r="D20">
            <v>43758</v>
          </cell>
          <cell r="E20">
            <v>52971</v>
          </cell>
        </row>
        <row r="21">
          <cell r="A21" t="str">
            <v>Prof/Tech 2 Middle (LDN)</v>
          </cell>
          <cell r="B21">
            <v>48134</v>
          </cell>
          <cell r="C21">
            <v>58268</v>
          </cell>
          <cell r="D21">
            <v>48134</v>
          </cell>
          <cell r="E21">
            <v>58268</v>
          </cell>
        </row>
        <row r="22">
          <cell r="A22" t="str">
            <v>Prof/Tech 2 Lower</v>
          </cell>
          <cell r="B22">
            <v>38897</v>
          </cell>
          <cell r="C22">
            <v>47085</v>
          </cell>
          <cell r="D22">
            <v>38897</v>
          </cell>
          <cell r="E22">
            <v>47085</v>
          </cell>
        </row>
        <row r="23">
          <cell r="A23" t="str">
            <v>Prof/Tech 2 Lower (LDN)</v>
          </cell>
          <cell r="B23">
            <v>42788</v>
          </cell>
          <cell r="C23">
            <v>51793</v>
          </cell>
          <cell r="D23">
            <v>42788</v>
          </cell>
          <cell r="E23">
            <v>51793</v>
          </cell>
        </row>
        <row r="24">
          <cell r="A24" t="str">
            <v>Prof/Tech 3 Upper</v>
          </cell>
          <cell r="B24">
            <v>36466</v>
          </cell>
          <cell r="C24">
            <v>44142</v>
          </cell>
          <cell r="D24">
            <v>36466</v>
          </cell>
          <cell r="E24">
            <v>44142</v>
          </cell>
        </row>
        <row r="25">
          <cell r="A25" t="str">
            <v>Prof/Tech 3 Upper (LDN)</v>
          </cell>
          <cell r="B25">
            <v>40113</v>
          </cell>
          <cell r="C25">
            <v>48558</v>
          </cell>
          <cell r="D25">
            <v>40113</v>
          </cell>
          <cell r="E25">
            <v>48558</v>
          </cell>
        </row>
        <row r="26">
          <cell r="A26" t="str">
            <v>Prof/Tech 3 Middle</v>
          </cell>
          <cell r="B26">
            <v>31606</v>
          </cell>
          <cell r="C26">
            <v>38260</v>
          </cell>
          <cell r="D26">
            <v>31606</v>
          </cell>
          <cell r="E26">
            <v>38260</v>
          </cell>
        </row>
        <row r="27">
          <cell r="A27" t="str">
            <v>Prof/Tech 3 Middle (LDN)</v>
          </cell>
          <cell r="B27">
            <v>34764</v>
          </cell>
          <cell r="C27">
            <v>42085</v>
          </cell>
          <cell r="D27">
            <v>34764</v>
          </cell>
          <cell r="E27">
            <v>42085</v>
          </cell>
        </row>
        <row r="28">
          <cell r="A28" t="str">
            <v>Prof/Tech 3 Lower</v>
          </cell>
          <cell r="B28">
            <v>26745</v>
          </cell>
          <cell r="C28">
            <v>32373</v>
          </cell>
          <cell r="D28">
            <v>26745</v>
          </cell>
          <cell r="E28">
            <v>32373</v>
          </cell>
        </row>
        <row r="29">
          <cell r="A29" t="str">
            <v>Prof/Tech 3 Lower (LDN)</v>
          </cell>
          <cell r="B29">
            <v>32092</v>
          </cell>
          <cell r="C29">
            <v>38847</v>
          </cell>
          <cell r="D29">
            <v>32092</v>
          </cell>
          <cell r="E29">
            <v>38847</v>
          </cell>
        </row>
        <row r="30">
          <cell r="A30" t="str">
            <v>Prof/Tech 4 Upper</v>
          </cell>
          <cell r="B30">
            <v>24313</v>
          </cell>
          <cell r="C30">
            <v>29431</v>
          </cell>
          <cell r="D30">
            <v>24313</v>
          </cell>
          <cell r="E30">
            <v>29431</v>
          </cell>
        </row>
        <row r="31">
          <cell r="A31" t="str">
            <v>Prof/Tech 4 Upper (LDN)</v>
          </cell>
          <cell r="B31">
            <v>29175</v>
          </cell>
          <cell r="C31">
            <v>35316</v>
          </cell>
          <cell r="D31">
            <v>29175</v>
          </cell>
          <cell r="E31">
            <v>35316</v>
          </cell>
        </row>
        <row r="32">
          <cell r="A32" t="str">
            <v>Prof/Tech 4 Lower</v>
          </cell>
          <cell r="B32">
            <v>21882</v>
          </cell>
          <cell r="C32">
            <v>26488</v>
          </cell>
          <cell r="D32">
            <v>21882</v>
          </cell>
          <cell r="E32">
            <v>26488</v>
          </cell>
        </row>
        <row r="33">
          <cell r="A33" t="str">
            <v>Prof/Tech 4 Lower (LDN)</v>
          </cell>
          <cell r="B33">
            <v>26260</v>
          </cell>
          <cell r="C33">
            <v>31784</v>
          </cell>
          <cell r="D33">
            <v>26260</v>
          </cell>
          <cell r="E33">
            <v>31784</v>
          </cell>
        </row>
        <row r="34">
          <cell r="A34" t="str">
            <v>Admin 1 Upper</v>
          </cell>
          <cell r="B34">
            <v>26745</v>
          </cell>
          <cell r="C34">
            <v>32373</v>
          </cell>
          <cell r="D34">
            <v>26745</v>
          </cell>
          <cell r="E34">
            <v>32373</v>
          </cell>
        </row>
        <row r="35">
          <cell r="A35" t="str">
            <v>Admin 1 Upper (LDN)</v>
          </cell>
          <cell r="B35">
            <v>32092</v>
          </cell>
          <cell r="C35">
            <v>38847</v>
          </cell>
          <cell r="D35">
            <v>32092</v>
          </cell>
          <cell r="E35">
            <v>38847</v>
          </cell>
        </row>
        <row r="36">
          <cell r="A36" t="str">
            <v>Admin 1 Middle</v>
          </cell>
          <cell r="B36">
            <v>24313</v>
          </cell>
          <cell r="C36">
            <v>29431</v>
          </cell>
          <cell r="D36">
            <v>24313</v>
          </cell>
          <cell r="E36">
            <v>29431</v>
          </cell>
        </row>
        <row r="37">
          <cell r="A37" t="str">
            <v>Admin 1 Middle (LDN)</v>
          </cell>
          <cell r="B37">
            <v>29175</v>
          </cell>
          <cell r="C37">
            <v>35316</v>
          </cell>
          <cell r="D37">
            <v>29175</v>
          </cell>
          <cell r="E37">
            <v>35316</v>
          </cell>
        </row>
        <row r="38">
          <cell r="A38" t="str">
            <v>Admin 1 Lower</v>
          </cell>
          <cell r="B38">
            <v>21882</v>
          </cell>
          <cell r="C38">
            <v>26488</v>
          </cell>
          <cell r="D38">
            <v>21882</v>
          </cell>
          <cell r="E38">
            <v>26488</v>
          </cell>
        </row>
        <row r="39">
          <cell r="A39" t="str">
            <v>Admin 1 Lower (LDN)</v>
          </cell>
          <cell r="B39">
            <v>26260</v>
          </cell>
          <cell r="C39">
            <v>31784</v>
          </cell>
          <cell r="D39">
            <v>26260</v>
          </cell>
          <cell r="E39">
            <v>31784</v>
          </cell>
        </row>
        <row r="40">
          <cell r="A40" t="str">
            <v>Admin 2 Upper</v>
          </cell>
          <cell r="B40">
            <v>19450</v>
          </cell>
          <cell r="C40">
            <v>23544</v>
          </cell>
          <cell r="D40">
            <v>19450</v>
          </cell>
          <cell r="E40">
            <v>23544</v>
          </cell>
        </row>
        <row r="41">
          <cell r="A41" t="str">
            <v>Admin 2 Upper (LDN)</v>
          </cell>
          <cell r="B41">
            <v>23338</v>
          </cell>
          <cell r="C41">
            <v>28253</v>
          </cell>
          <cell r="D41">
            <v>23338</v>
          </cell>
          <cell r="E41">
            <v>28253</v>
          </cell>
        </row>
        <row r="42">
          <cell r="A42" t="str">
            <v>Admin 2 Lower</v>
          </cell>
          <cell r="B42">
            <v>17020</v>
          </cell>
          <cell r="C42">
            <v>20603</v>
          </cell>
          <cell r="D42">
            <v>17270</v>
          </cell>
          <cell r="E42">
            <v>20853</v>
          </cell>
        </row>
        <row r="43">
          <cell r="A43" t="str">
            <v>Admin 2 Lower (LDN)</v>
          </cell>
          <cell r="B43">
            <v>20423</v>
          </cell>
          <cell r="C43">
            <v>24722</v>
          </cell>
          <cell r="D43">
            <v>20423</v>
          </cell>
          <cell r="E43">
            <v>24722</v>
          </cell>
        </row>
        <row r="44">
          <cell r="A44" t="str">
            <v>Admin 3</v>
          </cell>
          <cell r="B44">
            <v>14589</v>
          </cell>
          <cell r="C44">
            <v>17660</v>
          </cell>
          <cell r="D44">
            <v>14839</v>
          </cell>
          <cell r="E44">
            <v>17910</v>
          </cell>
        </row>
        <row r="45">
          <cell r="A45" t="str">
            <v>Admin 3 (LDN)</v>
          </cell>
          <cell r="B45">
            <v>17505</v>
          </cell>
          <cell r="C45">
            <v>21191</v>
          </cell>
          <cell r="D45">
            <v>17505</v>
          </cell>
          <cell r="E45">
            <v>21191</v>
          </cell>
        </row>
        <row r="46">
          <cell r="A46" t="str">
            <v>Key Support 1</v>
          </cell>
          <cell r="B46">
            <v>15225</v>
          </cell>
          <cell r="C46">
            <v>23345</v>
          </cell>
          <cell r="D46">
            <v>15225</v>
          </cell>
          <cell r="E46">
            <v>23345</v>
          </cell>
        </row>
        <row r="47">
          <cell r="A47" t="str">
            <v>Key Supt 2/Prof Trainees</v>
          </cell>
          <cell r="B47">
            <v>20300</v>
          </cell>
          <cell r="C47">
            <v>30450</v>
          </cell>
          <cell r="D47">
            <v>20300</v>
          </cell>
          <cell r="E47">
            <v>30450</v>
          </cell>
        </row>
        <row r="48">
          <cell r="A48" t="str">
            <v>Prof/Tech</v>
          </cell>
          <cell r="B48">
            <v>30450</v>
          </cell>
          <cell r="C48">
            <v>40600</v>
          </cell>
          <cell r="D48">
            <v>30450</v>
          </cell>
          <cell r="E48">
            <v>40600</v>
          </cell>
        </row>
        <row r="49">
          <cell r="A49" t="str">
            <v>Senior Prof/Tech</v>
          </cell>
          <cell r="B49">
            <v>30450</v>
          </cell>
          <cell r="C49">
            <v>50750</v>
          </cell>
          <cell r="D49">
            <v>30450</v>
          </cell>
          <cell r="E49">
            <v>50750</v>
          </cell>
        </row>
        <row r="50">
          <cell r="A50" t="str">
            <v>Manager/Senior Prof/Tech</v>
          </cell>
          <cell r="B50">
            <v>40600</v>
          </cell>
          <cell r="C50">
            <v>50750</v>
          </cell>
          <cell r="D50">
            <v>40600</v>
          </cell>
          <cell r="E50">
            <v>50750</v>
          </cell>
        </row>
        <row r="51">
          <cell r="A51" t="str">
            <v>Mgr/Snr Prof/Tech Ldn</v>
          </cell>
          <cell r="B51">
            <v>44254</v>
          </cell>
          <cell r="C51">
            <v>54404</v>
          </cell>
          <cell r="D51">
            <v>44254</v>
          </cell>
          <cell r="E51">
            <v>54404</v>
          </cell>
        </row>
        <row r="52">
          <cell r="A52" t="str">
            <v>Senior Mgr/Func Expert</v>
          </cell>
          <cell r="B52">
            <v>50750</v>
          </cell>
          <cell r="C52">
            <v>60900</v>
          </cell>
          <cell r="D52">
            <v>50750</v>
          </cell>
          <cell r="E52">
            <v>60900</v>
          </cell>
        </row>
        <row r="53">
          <cell r="A53" t="str">
            <v>Team Leader</v>
          </cell>
          <cell r="B53">
            <v>50750</v>
          </cell>
          <cell r="C53">
            <v>71050</v>
          </cell>
          <cell r="D53">
            <v>50750</v>
          </cell>
          <cell r="E53">
            <v>71050</v>
          </cell>
        </row>
        <row r="54">
          <cell r="A54" t="str">
            <v>Head of Team/Team Leader</v>
          </cell>
          <cell r="B54">
            <v>60900</v>
          </cell>
          <cell r="C54">
            <v>71050</v>
          </cell>
          <cell r="D54">
            <v>60900</v>
          </cell>
          <cell r="E54">
            <v>71050</v>
          </cell>
        </row>
        <row r="55">
          <cell r="A55" t="str">
            <v>Head of Team</v>
          </cell>
          <cell r="B55">
            <v>60900</v>
          </cell>
          <cell r="C55">
            <v>81200</v>
          </cell>
          <cell r="D55">
            <v>60900</v>
          </cell>
          <cell r="E55">
            <v>81200</v>
          </cell>
        </row>
        <row r="56">
          <cell r="A56" t="str">
            <v>Head of Team/Area</v>
          </cell>
          <cell r="B56">
            <v>71050</v>
          </cell>
          <cell r="C56">
            <v>81200</v>
          </cell>
          <cell r="D56">
            <v>71050</v>
          </cell>
          <cell r="E56">
            <v>81200</v>
          </cell>
        </row>
        <row r="57">
          <cell r="A57" t="str">
            <v>Head of Area</v>
          </cell>
          <cell r="B57">
            <v>71050</v>
          </cell>
          <cell r="C57">
            <v>91350</v>
          </cell>
          <cell r="D57">
            <v>71050</v>
          </cell>
          <cell r="E57">
            <v>91350</v>
          </cell>
        </row>
        <row r="58">
          <cell r="A58" t="str">
            <v>Head of Function</v>
          </cell>
          <cell r="B58">
            <v>81200</v>
          </cell>
          <cell r="C58">
            <v>101500</v>
          </cell>
          <cell r="D58">
            <v>81200</v>
          </cell>
          <cell r="E58">
            <v>101500</v>
          </cell>
        </row>
        <row r="59">
          <cell r="A59" t="str">
            <v>Key Support 1 Ldn</v>
          </cell>
          <cell r="B59">
            <v>18879</v>
          </cell>
          <cell r="C59">
            <v>26999</v>
          </cell>
          <cell r="D59">
            <v>18879</v>
          </cell>
          <cell r="E59">
            <v>26999</v>
          </cell>
        </row>
        <row r="60">
          <cell r="A60" t="str">
            <v>Key Sup 2/Prof Trns Ldn</v>
          </cell>
          <cell r="B60">
            <v>23954</v>
          </cell>
          <cell r="C60">
            <v>34104</v>
          </cell>
          <cell r="D60">
            <v>23954</v>
          </cell>
          <cell r="E60">
            <v>34104</v>
          </cell>
        </row>
        <row r="61">
          <cell r="A61" t="str">
            <v>Prof/Tech London</v>
          </cell>
          <cell r="B61">
            <v>34104</v>
          </cell>
          <cell r="C61">
            <v>44254</v>
          </cell>
          <cell r="D61">
            <v>34104</v>
          </cell>
          <cell r="E61">
            <v>44254</v>
          </cell>
        </row>
        <row r="62">
          <cell r="A62" t="str">
            <v>Senior Prof/Tech Ldn</v>
          </cell>
          <cell r="B62">
            <v>34104</v>
          </cell>
          <cell r="C62">
            <v>54404</v>
          </cell>
          <cell r="D62">
            <v>34104</v>
          </cell>
          <cell r="E62">
            <v>54404</v>
          </cell>
        </row>
        <row r="63">
          <cell r="A63" t="str">
            <v>Manager Ldn</v>
          </cell>
          <cell r="B63">
            <v>44254</v>
          </cell>
          <cell r="C63">
            <v>54404</v>
          </cell>
          <cell r="D63">
            <v>44254</v>
          </cell>
          <cell r="E63">
            <v>54404</v>
          </cell>
        </row>
        <row r="64">
          <cell r="A64" t="str">
            <v>Senior Manager/Function Expert Ldn</v>
          </cell>
          <cell r="B64">
            <v>54404</v>
          </cell>
          <cell r="C64">
            <v>64554</v>
          </cell>
          <cell r="D64">
            <v>54404</v>
          </cell>
          <cell r="E64">
            <v>64554</v>
          </cell>
        </row>
        <row r="65">
          <cell r="A65" t="str">
            <v>Team Leader Ldn</v>
          </cell>
          <cell r="B65">
            <v>54404</v>
          </cell>
          <cell r="C65">
            <v>74704</v>
          </cell>
          <cell r="D65">
            <v>54404</v>
          </cell>
          <cell r="E65">
            <v>74704</v>
          </cell>
        </row>
        <row r="66">
          <cell r="A66" t="str">
            <v>Director</v>
          </cell>
          <cell r="B66">
            <v>121800</v>
          </cell>
          <cell r="C66">
            <v>152250</v>
          </cell>
          <cell r="D66">
            <v>121800</v>
          </cell>
          <cell r="E66">
            <v>152250</v>
          </cell>
        </row>
      </sheetData>
      <sheetData sheetId="2"/>
      <sheetData sheetId="3"/>
      <sheetData sheetId="4"/>
      <sheetData sheetId="5">
        <row r="1">
          <cell r="A1" t="str">
            <v>Staff Member</v>
          </cell>
          <cell r="B1" t="str">
            <v>Name</v>
          </cell>
          <cell r="C1" t="str">
            <v>Surname</v>
          </cell>
          <cell r="D1" t="str">
            <v>Annual</v>
          </cell>
        </row>
        <row r="2">
          <cell r="A2">
            <v>26437</v>
          </cell>
          <cell r="B2" t="str">
            <v>Andrew</v>
          </cell>
          <cell r="C2" t="str">
            <v>Batchelder</v>
          </cell>
          <cell r="D2">
            <v>36000</v>
          </cell>
        </row>
        <row r="3">
          <cell r="A3" t="str">
            <v>H0042</v>
          </cell>
          <cell r="B3" t="str">
            <v>Abigail</v>
          </cell>
          <cell r="C3" t="str">
            <v>Raymond</v>
          </cell>
          <cell r="D3">
            <v>63945</v>
          </cell>
        </row>
        <row r="4">
          <cell r="A4" t="str">
            <v>H0061</v>
          </cell>
          <cell r="B4" t="str">
            <v>Linda</v>
          </cell>
          <cell r="C4" t="str">
            <v>Abu Saada</v>
          </cell>
          <cell r="D4">
            <v>21000</v>
          </cell>
        </row>
        <row r="5">
          <cell r="A5" t="str">
            <v>H0165</v>
          </cell>
          <cell r="B5" t="str">
            <v>Sophie</v>
          </cell>
          <cell r="C5" t="str">
            <v>Palmer</v>
          </cell>
          <cell r="D5">
            <v>22000</v>
          </cell>
        </row>
        <row r="6">
          <cell r="A6" t="str">
            <v>H0190</v>
          </cell>
          <cell r="B6" t="str">
            <v>Akin</v>
          </cell>
          <cell r="C6" t="str">
            <v>Durowoju</v>
          </cell>
          <cell r="D6">
            <v>75000</v>
          </cell>
        </row>
        <row r="7">
          <cell r="A7" t="str">
            <v>H0244</v>
          </cell>
          <cell r="B7" t="str">
            <v>Jane</v>
          </cell>
          <cell r="C7" t="str">
            <v>Lynch</v>
          </cell>
          <cell r="D7">
            <v>48000</v>
          </cell>
        </row>
        <row r="8">
          <cell r="A8" t="str">
            <v>H0257</v>
          </cell>
          <cell r="B8" t="str">
            <v>Heather</v>
          </cell>
          <cell r="C8" t="str">
            <v>Stoner</v>
          </cell>
          <cell r="D8">
            <v>46100</v>
          </cell>
        </row>
        <row r="9">
          <cell r="A9" t="str">
            <v>H0336</v>
          </cell>
          <cell r="B9" t="str">
            <v>Michael</v>
          </cell>
          <cell r="C9" t="str">
            <v>Hammacott</v>
          </cell>
          <cell r="D9">
            <v>20300</v>
          </cell>
        </row>
        <row r="10">
          <cell r="A10" t="str">
            <v>U1534</v>
          </cell>
          <cell r="B10" t="str">
            <v>Simon</v>
          </cell>
          <cell r="C10" t="str">
            <v>Bandy</v>
          </cell>
          <cell r="D10">
            <v>70626</v>
          </cell>
        </row>
        <row r="11">
          <cell r="A11" t="str">
            <v>U1538</v>
          </cell>
          <cell r="B11" t="str">
            <v>Maria</v>
          </cell>
          <cell r="C11" t="str">
            <v>Rollings</v>
          </cell>
          <cell r="D11">
            <v>21500</v>
          </cell>
        </row>
        <row r="12">
          <cell r="A12" t="str">
            <v>U1651</v>
          </cell>
          <cell r="B12" t="str">
            <v>Julia</v>
          </cell>
          <cell r="C12" t="str">
            <v>Wallace</v>
          </cell>
          <cell r="D12">
            <v>48486</v>
          </cell>
        </row>
        <row r="13">
          <cell r="A13" t="str">
            <v>U1687</v>
          </cell>
          <cell r="B13" t="str">
            <v>Anita</v>
          </cell>
          <cell r="C13" t="str">
            <v>Pearce</v>
          </cell>
          <cell r="D13">
            <v>38277</v>
          </cell>
        </row>
        <row r="14">
          <cell r="A14" t="str">
            <v>U1705</v>
          </cell>
          <cell r="B14" t="str">
            <v>Tim</v>
          </cell>
          <cell r="C14" t="str">
            <v>Chapman</v>
          </cell>
          <cell r="D14">
            <v>56729</v>
          </cell>
        </row>
        <row r="15">
          <cell r="A15" t="str">
            <v>U1741</v>
          </cell>
          <cell r="B15" t="str">
            <v>Angela</v>
          </cell>
          <cell r="C15" t="str">
            <v>De Angelis</v>
          </cell>
          <cell r="D15">
            <v>19546</v>
          </cell>
        </row>
        <row r="16">
          <cell r="A16" t="str">
            <v>U1767</v>
          </cell>
          <cell r="B16" t="str">
            <v>Claire</v>
          </cell>
          <cell r="C16" t="str">
            <v>Hupton</v>
          </cell>
          <cell r="D16">
            <v>38345</v>
          </cell>
        </row>
        <row r="17">
          <cell r="A17" t="str">
            <v>U1816</v>
          </cell>
          <cell r="B17" t="str">
            <v>Katherine</v>
          </cell>
          <cell r="C17" t="str">
            <v>Davies</v>
          </cell>
          <cell r="D17">
            <v>30450</v>
          </cell>
        </row>
        <row r="18">
          <cell r="A18">
            <v>10472</v>
          </cell>
          <cell r="B18" t="str">
            <v>Janice</v>
          </cell>
          <cell r="C18" t="str">
            <v>Ray</v>
          </cell>
          <cell r="D18">
            <v>19993</v>
          </cell>
        </row>
        <row r="19">
          <cell r="A19">
            <v>11166</v>
          </cell>
          <cell r="B19" t="str">
            <v>Bob</v>
          </cell>
          <cell r="C19" t="str">
            <v>Crombie</v>
          </cell>
          <cell r="D19">
            <v>45117</v>
          </cell>
        </row>
        <row r="20">
          <cell r="A20">
            <v>11331</v>
          </cell>
          <cell r="B20" t="str">
            <v>Kerry</v>
          </cell>
          <cell r="C20" t="str">
            <v>Stevens</v>
          </cell>
          <cell r="D20">
            <v>15265</v>
          </cell>
        </row>
        <row r="21">
          <cell r="A21">
            <v>11921</v>
          </cell>
          <cell r="B21" t="str">
            <v>Rob</v>
          </cell>
          <cell r="C21" t="str">
            <v>Kilby</v>
          </cell>
          <cell r="D21">
            <v>50329</v>
          </cell>
        </row>
        <row r="22">
          <cell r="A22">
            <v>11989</v>
          </cell>
          <cell r="B22" t="str">
            <v>Tina</v>
          </cell>
          <cell r="C22" t="str">
            <v>Birch</v>
          </cell>
          <cell r="D22">
            <v>26358</v>
          </cell>
        </row>
        <row r="23">
          <cell r="A23">
            <v>13060</v>
          </cell>
          <cell r="B23" t="str">
            <v>Pete</v>
          </cell>
          <cell r="C23" t="str">
            <v>Bebb</v>
          </cell>
          <cell r="D23">
            <v>26414</v>
          </cell>
        </row>
        <row r="24">
          <cell r="A24">
            <v>17053</v>
          </cell>
          <cell r="B24" t="str">
            <v>Charity</v>
          </cell>
          <cell r="C24" t="str">
            <v>Adamson</v>
          </cell>
          <cell r="D24">
            <v>22053</v>
          </cell>
        </row>
        <row r="25">
          <cell r="A25">
            <v>17069</v>
          </cell>
          <cell r="B25" t="str">
            <v>Lynne</v>
          </cell>
          <cell r="C25" t="str">
            <v>Jarvis</v>
          </cell>
          <cell r="D25">
            <v>14431</v>
          </cell>
        </row>
        <row r="26">
          <cell r="A26">
            <v>17405</v>
          </cell>
          <cell r="B26" t="str">
            <v>Chris</v>
          </cell>
          <cell r="C26" t="str">
            <v>Sprague</v>
          </cell>
          <cell r="D26">
            <v>26358</v>
          </cell>
        </row>
        <row r="27">
          <cell r="A27">
            <v>17450</v>
          </cell>
          <cell r="B27" t="str">
            <v>Lynn</v>
          </cell>
          <cell r="C27" t="str">
            <v>Rayner</v>
          </cell>
          <cell r="D27">
            <v>11173</v>
          </cell>
        </row>
        <row r="28">
          <cell r="A28">
            <v>17808</v>
          </cell>
          <cell r="B28" t="str">
            <v>Randip</v>
          </cell>
          <cell r="C28" t="str">
            <v>Bahra</v>
          </cell>
          <cell r="D28">
            <v>39000</v>
          </cell>
        </row>
        <row r="29">
          <cell r="A29">
            <v>17824</v>
          </cell>
          <cell r="B29" t="str">
            <v>Matt</v>
          </cell>
          <cell r="C29" t="str">
            <v>Cooper</v>
          </cell>
          <cell r="D29">
            <v>41652</v>
          </cell>
        </row>
        <row r="30">
          <cell r="A30">
            <v>20882</v>
          </cell>
          <cell r="B30" t="str">
            <v>Christine</v>
          </cell>
          <cell r="C30" t="str">
            <v>Seaton</v>
          </cell>
          <cell r="D30">
            <v>50750</v>
          </cell>
        </row>
        <row r="31">
          <cell r="A31">
            <v>23186</v>
          </cell>
          <cell r="B31" t="str">
            <v>Anne-Marie</v>
          </cell>
          <cell r="C31" t="str">
            <v>Norris</v>
          </cell>
          <cell r="D31">
            <v>19550</v>
          </cell>
        </row>
        <row r="32">
          <cell r="A32">
            <v>23476</v>
          </cell>
          <cell r="B32" t="str">
            <v>Helen</v>
          </cell>
          <cell r="C32" t="str">
            <v>Wilkes</v>
          </cell>
          <cell r="D32">
            <v>42160</v>
          </cell>
        </row>
        <row r="33">
          <cell r="A33">
            <v>25868</v>
          </cell>
          <cell r="B33" t="str">
            <v>Bhupinder</v>
          </cell>
          <cell r="C33" t="str">
            <v>Gosal</v>
          </cell>
          <cell r="D33">
            <v>35525</v>
          </cell>
        </row>
        <row r="34">
          <cell r="A34" t="str">
            <v>C1020</v>
          </cell>
          <cell r="B34" t="str">
            <v>Kerry</v>
          </cell>
          <cell r="C34" t="str">
            <v>Hebron</v>
          </cell>
          <cell r="D34">
            <v>71050</v>
          </cell>
        </row>
        <row r="35">
          <cell r="A35" t="str">
            <v>C1076</v>
          </cell>
          <cell r="B35" t="str">
            <v>David</v>
          </cell>
          <cell r="C35" t="str">
            <v>Rhead</v>
          </cell>
          <cell r="D35">
            <v>65713</v>
          </cell>
        </row>
        <row r="36">
          <cell r="A36" t="str">
            <v>H0106</v>
          </cell>
          <cell r="B36" t="str">
            <v>Andrew</v>
          </cell>
          <cell r="C36" t="str">
            <v>Spencer</v>
          </cell>
          <cell r="D36">
            <v>47000</v>
          </cell>
        </row>
        <row r="37">
          <cell r="A37" t="str">
            <v>H0109</v>
          </cell>
          <cell r="B37" t="str">
            <v>David</v>
          </cell>
          <cell r="C37" t="str">
            <v>Charmbury</v>
          </cell>
          <cell r="D37">
            <v>40600</v>
          </cell>
        </row>
        <row r="38">
          <cell r="A38" t="str">
            <v>H0117</v>
          </cell>
          <cell r="B38" t="str">
            <v>Pam</v>
          </cell>
          <cell r="C38" t="str">
            <v>Rattu</v>
          </cell>
          <cell r="D38">
            <v>18000</v>
          </cell>
        </row>
        <row r="39">
          <cell r="A39" t="str">
            <v>H0121</v>
          </cell>
          <cell r="B39" t="str">
            <v>Laura</v>
          </cell>
          <cell r="C39" t="str">
            <v>Sanders</v>
          </cell>
          <cell r="D39">
            <v>15225</v>
          </cell>
        </row>
        <row r="40">
          <cell r="A40" t="str">
            <v>H0122</v>
          </cell>
          <cell r="B40" t="str">
            <v>Karen</v>
          </cell>
          <cell r="C40" t="str">
            <v>McLeod</v>
          </cell>
          <cell r="D40">
            <v>20000</v>
          </cell>
        </row>
        <row r="41">
          <cell r="A41" t="str">
            <v>H0128</v>
          </cell>
          <cell r="B41" t="str">
            <v>Jenny</v>
          </cell>
          <cell r="C41" t="str">
            <v>Smith</v>
          </cell>
          <cell r="D41">
            <v>18000</v>
          </cell>
        </row>
        <row r="42">
          <cell r="A42" t="str">
            <v>H0132</v>
          </cell>
          <cell r="B42" t="str">
            <v>Sandra</v>
          </cell>
          <cell r="C42" t="str">
            <v>Wood</v>
          </cell>
          <cell r="D42">
            <v>21000</v>
          </cell>
        </row>
        <row r="43">
          <cell r="A43" t="str">
            <v>H0146</v>
          </cell>
          <cell r="B43" t="str">
            <v>Alan</v>
          </cell>
          <cell r="C43" t="str">
            <v>Bishop</v>
          </cell>
          <cell r="D43">
            <v>50000</v>
          </cell>
        </row>
        <row r="44">
          <cell r="A44" t="str">
            <v>H0154</v>
          </cell>
          <cell r="B44" t="str">
            <v>Baggi</v>
          </cell>
          <cell r="C44" t="str">
            <v>Matu</v>
          </cell>
          <cell r="D44">
            <v>41000</v>
          </cell>
        </row>
        <row r="45">
          <cell r="A45" t="str">
            <v>H0157</v>
          </cell>
          <cell r="B45" t="str">
            <v>Heather</v>
          </cell>
          <cell r="C45" t="str">
            <v>Allen</v>
          </cell>
          <cell r="D45">
            <v>18000</v>
          </cell>
        </row>
        <row r="46">
          <cell r="A46" t="str">
            <v>H0160</v>
          </cell>
          <cell r="B46" t="str">
            <v>Stephen</v>
          </cell>
          <cell r="C46" t="str">
            <v>Dodds</v>
          </cell>
          <cell r="D46">
            <v>50000</v>
          </cell>
        </row>
        <row r="47">
          <cell r="A47" t="str">
            <v>H0167</v>
          </cell>
          <cell r="B47" t="str">
            <v>Johanne</v>
          </cell>
          <cell r="C47" t="str">
            <v>Thomas</v>
          </cell>
          <cell r="D47">
            <v>37500</v>
          </cell>
        </row>
        <row r="48">
          <cell r="A48" t="str">
            <v>H0185</v>
          </cell>
          <cell r="B48" t="str">
            <v>Daniel</v>
          </cell>
          <cell r="C48" t="str">
            <v>Jackson</v>
          </cell>
          <cell r="D48">
            <v>36000</v>
          </cell>
        </row>
        <row r="49">
          <cell r="A49" t="str">
            <v>H0221</v>
          </cell>
          <cell r="B49" t="str">
            <v>Sandra</v>
          </cell>
          <cell r="C49" t="str">
            <v>Ford</v>
          </cell>
          <cell r="D49">
            <v>48000</v>
          </cell>
        </row>
        <row r="50">
          <cell r="A50" t="str">
            <v>H0283</v>
          </cell>
          <cell r="B50" t="str">
            <v>Clare</v>
          </cell>
          <cell r="C50" t="str">
            <v>Wall</v>
          </cell>
          <cell r="D50">
            <v>30450</v>
          </cell>
        </row>
        <row r="51">
          <cell r="A51" t="str">
            <v>U1352</v>
          </cell>
          <cell r="B51" t="str">
            <v>Paul</v>
          </cell>
          <cell r="C51" t="str">
            <v>Spooner</v>
          </cell>
          <cell r="D51">
            <v>131848</v>
          </cell>
        </row>
        <row r="52">
          <cell r="A52" t="str">
            <v>U1397</v>
          </cell>
          <cell r="B52" t="str">
            <v>Nicola</v>
          </cell>
          <cell r="C52" t="str">
            <v>Marshall</v>
          </cell>
          <cell r="D52">
            <v>74357</v>
          </cell>
        </row>
        <row r="53">
          <cell r="A53" t="str">
            <v>U1419</v>
          </cell>
          <cell r="B53" t="str">
            <v>Paul</v>
          </cell>
          <cell r="C53" t="str">
            <v>Gascoine</v>
          </cell>
          <cell r="D53">
            <v>37845</v>
          </cell>
        </row>
        <row r="54">
          <cell r="A54" t="str">
            <v>U1540</v>
          </cell>
          <cell r="B54" t="str">
            <v>John</v>
          </cell>
          <cell r="C54" t="str">
            <v>Preston</v>
          </cell>
          <cell r="D54">
            <v>57912</v>
          </cell>
        </row>
        <row r="55">
          <cell r="A55" t="str">
            <v>U1580</v>
          </cell>
          <cell r="B55" t="str">
            <v>Pele</v>
          </cell>
          <cell r="C55" t="str">
            <v>Bedward</v>
          </cell>
          <cell r="D55">
            <v>37367</v>
          </cell>
        </row>
        <row r="56">
          <cell r="A56" t="str">
            <v>U1598</v>
          </cell>
          <cell r="B56" t="str">
            <v>Lindsey</v>
          </cell>
          <cell r="C56" t="str">
            <v>Richards</v>
          </cell>
          <cell r="D56">
            <v>71050</v>
          </cell>
        </row>
        <row r="57">
          <cell r="A57" t="str">
            <v>U1734</v>
          </cell>
          <cell r="B57" t="str">
            <v>Ross</v>
          </cell>
          <cell r="C57" t="str">
            <v>Manford</v>
          </cell>
          <cell r="D57">
            <v>30450</v>
          </cell>
        </row>
        <row r="58">
          <cell r="A58" t="str">
            <v>U1742</v>
          </cell>
          <cell r="B58" t="str">
            <v>Assad</v>
          </cell>
          <cell r="C58" t="str">
            <v>Hamed</v>
          </cell>
          <cell r="D58">
            <v>37003</v>
          </cell>
        </row>
        <row r="59">
          <cell r="A59" t="str">
            <v>U1749</v>
          </cell>
          <cell r="B59" t="str">
            <v>Victoria</v>
          </cell>
          <cell r="C59" t="str">
            <v>Bodman</v>
          </cell>
          <cell r="D59">
            <v>23579</v>
          </cell>
        </row>
        <row r="60">
          <cell r="A60" t="str">
            <v>U1759</v>
          </cell>
          <cell r="B60" t="str">
            <v>Julian</v>
          </cell>
          <cell r="C60" t="str">
            <v>Pye</v>
          </cell>
          <cell r="D60">
            <v>49619</v>
          </cell>
        </row>
        <row r="61">
          <cell r="A61" t="str">
            <v>U1769</v>
          </cell>
          <cell r="B61" t="str">
            <v>Stephen</v>
          </cell>
          <cell r="C61" t="str">
            <v>Hill</v>
          </cell>
          <cell r="D61">
            <v>55683</v>
          </cell>
        </row>
        <row r="62">
          <cell r="A62" t="str">
            <v>U1785</v>
          </cell>
          <cell r="B62" t="str">
            <v>Anne-Marie</v>
          </cell>
          <cell r="C62" t="str">
            <v>Simpson</v>
          </cell>
          <cell r="D62">
            <v>71050</v>
          </cell>
        </row>
        <row r="63">
          <cell r="A63" t="str">
            <v>U1800</v>
          </cell>
          <cell r="B63" t="str">
            <v>Mark</v>
          </cell>
          <cell r="C63" t="str">
            <v>Vaughan</v>
          </cell>
          <cell r="D63">
            <v>42630</v>
          </cell>
        </row>
        <row r="64">
          <cell r="A64">
            <v>11616</v>
          </cell>
          <cell r="B64" t="str">
            <v>June</v>
          </cell>
          <cell r="C64" t="str">
            <v>Smith</v>
          </cell>
          <cell r="D64">
            <v>20199</v>
          </cell>
        </row>
        <row r="65">
          <cell r="A65">
            <v>11653</v>
          </cell>
          <cell r="B65" t="str">
            <v>Iain</v>
          </cell>
          <cell r="C65" t="str">
            <v>Forsyth</v>
          </cell>
          <cell r="D65">
            <v>56000</v>
          </cell>
        </row>
        <row r="66">
          <cell r="A66">
            <v>12065</v>
          </cell>
          <cell r="B66" t="str">
            <v>Elsa</v>
          </cell>
          <cell r="C66" t="str">
            <v>Nigro</v>
          </cell>
          <cell r="D66">
            <v>33882</v>
          </cell>
        </row>
        <row r="67">
          <cell r="A67">
            <v>13361</v>
          </cell>
          <cell r="B67" t="str">
            <v>Donnette</v>
          </cell>
          <cell r="C67" t="str">
            <v>Woodfine-Mcnish</v>
          </cell>
          <cell r="D67">
            <v>29877</v>
          </cell>
        </row>
        <row r="68">
          <cell r="A68">
            <v>17525</v>
          </cell>
          <cell r="B68" t="str">
            <v>Mary</v>
          </cell>
          <cell r="C68" t="str">
            <v>Carter</v>
          </cell>
          <cell r="D68">
            <v>39000</v>
          </cell>
        </row>
        <row r="69">
          <cell r="A69">
            <v>22024</v>
          </cell>
          <cell r="B69" t="str">
            <v>Laura</v>
          </cell>
          <cell r="C69" t="str">
            <v>Soden</v>
          </cell>
          <cell r="D69">
            <v>40385</v>
          </cell>
        </row>
        <row r="70">
          <cell r="A70">
            <v>22521</v>
          </cell>
          <cell r="B70" t="str">
            <v>Sarah</v>
          </cell>
          <cell r="C70" t="str">
            <v>O'Connell</v>
          </cell>
          <cell r="D70">
            <v>35821</v>
          </cell>
        </row>
        <row r="71">
          <cell r="A71">
            <v>23005</v>
          </cell>
          <cell r="B71" t="str">
            <v>Janette</v>
          </cell>
          <cell r="C71" t="str">
            <v>Chuter</v>
          </cell>
          <cell r="D71">
            <v>33288</v>
          </cell>
        </row>
        <row r="72">
          <cell r="A72">
            <v>24465</v>
          </cell>
          <cell r="B72" t="str">
            <v>Vasos</v>
          </cell>
          <cell r="C72" t="str">
            <v>Petrou</v>
          </cell>
          <cell r="D72">
            <v>48709</v>
          </cell>
        </row>
        <row r="73">
          <cell r="A73">
            <v>24535</v>
          </cell>
          <cell r="B73" t="str">
            <v>Martina</v>
          </cell>
          <cell r="C73" t="str">
            <v>Kosuthova</v>
          </cell>
          <cell r="D73">
            <v>25546</v>
          </cell>
        </row>
        <row r="74">
          <cell r="A74">
            <v>24582</v>
          </cell>
          <cell r="B74" t="str">
            <v>Amy</v>
          </cell>
          <cell r="C74" t="str">
            <v>Simmons</v>
          </cell>
          <cell r="D74">
            <v>54404</v>
          </cell>
        </row>
        <row r="75">
          <cell r="A75">
            <v>25276</v>
          </cell>
          <cell r="B75" t="str">
            <v>Peter</v>
          </cell>
          <cell r="C75" t="str">
            <v>Driver</v>
          </cell>
          <cell r="D75">
            <v>81200</v>
          </cell>
        </row>
        <row r="76">
          <cell r="A76">
            <v>26257</v>
          </cell>
          <cell r="B76" t="str">
            <v>Jonathan</v>
          </cell>
          <cell r="C76" t="str">
            <v>Pickstone</v>
          </cell>
          <cell r="D76">
            <v>44254</v>
          </cell>
        </row>
        <row r="77">
          <cell r="A77">
            <v>26748</v>
          </cell>
          <cell r="B77" t="str">
            <v>Barbara</v>
          </cell>
          <cell r="C77" t="str">
            <v>Sandford</v>
          </cell>
          <cell r="D77">
            <v>19550</v>
          </cell>
        </row>
        <row r="78">
          <cell r="A78">
            <v>27357</v>
          </cell>
          <cell r="B78" t="str">
            <v>Agnes</v>
          </cell>
          <cell r="C78" t="str">
            <v>Ayekpa</v>
          </cell>
          <cell r="D78">
            <v>29938</v>
          </cell>
        </row>
        <row r="79">
          <cell r="A79">
            <v>27367</v>
          </cell>
          <cell r="B79" t="str">
            <v>Ria</v>
          </cell>
          <cell r="C79" t="str">
            <v>Goldby</v>
          </cell>
          <cell r="D79">
            <v>39000</v>
          </cell>
        </row>
        <row r="80">
          <cell r="A80">
            <v>27593</v>
          </cell>
          <cell r="B80" t="str">
            <v>Terry</v>
          </cell>
          <cell r="C80" t="str">
            <v>Leamy</v>
          </cell>
          <cell r="D80">
            <v>26358</v>
          </cell>
        </row>
        <row r="81">
          <cell r="A81">
            <v>28068</v>
          </cell>
          <cell r="B81" t="str">
            <v>Jim</v>
          </cell>
          <cell r="C81" t="str">
            <v>Bennett</v>
          </cell>
          <cell r="D81">
            <v>68259</v>
          </cell>
        </row>
        <row r="82">
          <cell r="A82">
            <v>28372</v>
          </cell>
          <cell r="B82" t="str">
            <v>Gloria</v>
          </cell>
          <cell r="C82" t="str">
            <v>Roberts</v>
          </cell>
          <cell r="D82">
            <v>28471</v>
          </cell>
        </row>
        <row r="83">
          <cell r="A83">
            <v>28663</v>
          </cell>
          <cell r="B83" t="str">
            <v>Shelisa</v>
          </cell>
          <cell r="C83" t="str">
            <v>Edmonds</v>
          </cell>
          <cell r="D83">
            <v>29507</v>
          </cell>
        </row>
        <row r="84">
          <cell r="A84">
            <v>28669</v>
          </cell>
          <cell r="B84" t="str">
            <v>Judith</v>
          </cell>
          <cell r="C84" t="str">
            <v>Ijewere</v>
          </cell>
          <cell r="D84">
            <v>30542</v>
          </cell>
        </row>
        <row r="85">
          <cell r="A85" t="str">
            <v>C0595</v>
          </cell>
          <cell r="B85" t="str">
            <v>Dave</v>
          </cell>
          <cell r="C85" t="str">
            <v>Wynne</v>
          </cell>
          <cell r="D85">
            <v>42713</v>
          </cell>
        </row>
        <row r="86">
          <cell r="A86" t="str">
            <v>C0738</v>
          </cell>
          <cell r="B86" t="str">
            <v>Judith</v>
          </cell>
          <cell r="C86" t="str">
            <v>Roberts</v>
          </cell>
          <cell r="D86">
            <v>86188</v>
          </cell>
        </row>
        <row r="87">
          <cell r="A87" t="str">
            <v>C1053</v>
          </cell>
          <cell r="B87" t="str">
            <v>Anne</v>
          </cell>
          <cell r="C87" t="str">
            <v>Kerin</v>
          </cell>
          <cell r="D87">
            <v>58268</v>
          </cell>
        </row>
        <row r="88">
          <cell r="A88" t="str">
            <v>C1055</v>
          </cell>
          <cell r="B88" t="str">
            <v>Cheryl</v>
          </cell>
          <cell r="C88" t="str">
            <v>Russell</v>
          </cell>
          <cell r="D88">
            <v>34213</v>
          </cell>
        </row>
        <row r="89">
          <cell r="A89" t="str">
            <v>C1115</v>
          </cell>
          <cell r="B89" t="str">
            <v>Margaret</v>
          </cell>
          <cell r="C89" t="str">
            <v>Connolly</v>
          </cell>
          <cell r="D89">
            <v>27030</v>
          </cell>
        </row>
        <row r="90">
          <cell r="A90" t="str">
            <v>C1140</v>
          </cell>
          <cell r="B90" t="str">
            <v>Kevin</v>
          </cell>
          <cell r="C90" t="str">
            <v>McGeough</v>
          </cell>
          <cell r="D90">
            <v>67082</v>
          </cell>
        </row>
        <row r="91">
          <cell r="A91" t="str">
            <v>H0003</v>
          </cell>
          <cell r="B91" t="str">
            <v>Perran</v>
          </cell>
          <cell r="C91" t="str">
            <v>Richards</v>
          </cell>
          <cell r="D91">
            <v>23338</v>
          </cell>
        </row>
        <row r="92">
          <cell r="A92" t="str">
            <v>H0023</v>
          </cell>
          <cell r="B92" t="str">
            <v>Kirsty</v>
          </cell>
          <cell r="C92" t="str">
            <v>McIntee</v>
          </cell>
          <cell r="D92">
            <v>32480</v>
          </cell>
        </row>
        <row r="93">
          <cell r="A93" t="str">
            <v>H0024</v>
          </cell>
          <cell r="B93" t="str">
            <v>Caroline</v>
          </cell>
          <cell r="C93" t="str">
            <v>Molloy</v>
          </cell>
          <cell r="D93">
            <v>29327</v>
          </cell>
        </row>
        <row r="94">
          <cell r="A94" t="str">
            <v>H0033</v>
          </cell>
          <cell r="B94" t="str">
            <v>Kelly</v>
          </cell>
          <cell r="C94" t="str">
            <v>Shea</v>
          </cell>
          <cell r="D94">
            <v>14160</v>
          </cell>
        </row>
        <row r="95">
          <cell r="A95" t="str">
            <v>H0034</v>
          </cell>
          <cell r="B95" t="str">
            <v>Naomi</v>
          </cell>
          <cell r="C95" t="str">
            <v>McMaster</v>
          </cell>
          <cell r="D95">
            <v>20000</v>
          </cell>
        </row>
        <row r="96">
          <cell r="A96" t="str">
            <v>H0035</v>
          </cell>
          <cell r="B96" t="str">
            <v>Hayley</v>
          </cell>
          <cell r="C96" t="str">
            <v>Matthews</v>
          </cell>
          <cell r="D96">
            <v>23600</v>
          </cell>
        </row>
        <row r="97">
          <cell r="A97" t="str">
            <v>H0036</v>
          </cell>
          <cell r="B97" t="str">
            <v>Lauren</v>
          </cell>
          <cell r="C97" t="str">
            <v>Cheetham</v>
          </cell>
          <cell r="D97">
            <v>26000</v>
          </cell>
        </row>
        <row r="98">
          <cell r="A98" t="str">
            <v>H0063</v>
          </cell>
          <cell r="B98" t="str">
            <v>Richard</v>
          </cell>
          <cell r="C98" t="str">
            <v>Ennis</v>
          </cell>
          <cell r="D98">
            <v>157325</v>
          </cell>
        </row>
        <row r="99">
          <cell r="A99" t="str">
            <v>H0064</v>
          </cell>
          <cell r="B99" t="str">
            <v>Nisha</v>
          </cell>
          <cell r="C99" t="str">
            <v>Amin</v>
          </cell>
          <cell r="D99">
            <v>35000</v>
          </cell>
        </row>
        <row r="100">
          <cell r="A100" t="str">
            <v>H0066</v>
          </cell>
          <cell r="B100" t="str">
            <v>Gabby</v>
          </cell>
          <cell r="C100" t="str">
            <v>Hawkes</v>
          </cell>
          <cell r="D100">
            <v>21924</v>
          </cell>
        </row>
        <row r="101">
          <cell r="A101" t="str">
            <v>H0084</v>
          </cell>
          <cell r="B101" t="str">
            <v>Robin</v>
          </cell>
          <cell r="C101" t="str">
            <v>Caven</v>
          </cell>
          <cell r="D101">
            <v>110000</v>
          </cell>
        </row>
        <row r="102">
          <cell r="A102" t="str">
            <v>H0087</v>
          </cell>
          <cell r="B102" t="str">
            <v>Keith</v>
          </cell>
          <cell r="C102" t="str">
            <v>Kerslake</v>
          </cell>
          <cell r="D102">
            <v>95000</v>
          </cell>
        </row>
        <row r="103">
          <cell r="A103" t="str">
            <v>H0088</v>
          </cell>
          <cell r="B103" t="str">
            <v>Stephen</v>
          </cell>
          <cell r="C103" t="str">
            <v>Muers</v>
          </cell>
          <cell r="D103">
            <v>84000</v>
          </cell>
        </row>
        <row r="104">
          <cell r="A104" t="str">
            <v>H0089</v>
          </cell>
          <cell r="B104" t="str">
            <v>Sue</v>
          </cell>
          <cell r="C104" t="str">
            <v>Marchant</v>
          </cell>
          <cell r="D104">
            <v>33600</v>
          </cell>
        </row>
        <row r="105">
          <cell r="A105" t="str">
            <v>H0100</v>
          </cell>
          <cell r="B105" t="str">
            <v>Lee</v>
          </cell>
          <cell r="C105" t="str">
            <v>Harbord</v>
          </cell>
          <cell r="D105">
            <v>54404</v>
          </cell>
        </row>
        <row r="106">
          <cell r="A106" t="str">
            <v>H0102</v>
          </cell>
          <cell r="B106" t="str">
            <v>Steve</v>
          </cell>
          <cell r="C106" t="str">
            <v>Trueman</v>
          </cell>
          <cell r="D106">
            <v>91494</v>
          </cell>
        </row>
        <row r="107">
          <cell r="A107" t="str">
            <v>H0108</v>
          </cell>
          <cell r="B107" t="str">
            <v>Debbie</v>
          </cell>
          <cell r="C107" t="str">
            <v>Mathieson</v>
          </cell>
          <cell r="D107">
            <v>34880</v>
          </cell>
        </row>
        <row r="108">
          <cell r="A108" t="str">
            <v>H0209</v>
          </cell>
          <cell r="B108" t="str">
            <v>Matthew</v>
          </cell>
          <cell r="C108" t="str">
            <v>Giddings</v>
          </cell>
          <cell r="D108">
            <v>37368</v>
          </cell>
        </row>
        <row r="109">
          <cell r="A109" t="str">
            <v>H0211</v>
          </cell>
          <cell r="B109" t="str">
            <v>Sarah</v>
          </cell>
          <cell r="C109" t="str">
            <v>Wheeler</v>
          </cell>
          <cell r="D109">
            <v>25500</v>
          </cell>
        </row>
        <row r="110">
          <cell r="A110" t="str">
            <v>H0232</v>
          </cell>
          <cell r="B110" t="str">
            <v>Fiona</v>
          </cell>
          <cell r="C110" t="str">
            <v>Pugh</v>
          </cell>
          <cell r="D110">
            <v>39000</v>
          </cell>
        </row>
        <row r="111">
          <cell r="A111" t="str">
            <v>H0236</v>
          </cell>
          <cell r="B111" t="str">
            <v>Nicola</v>
          </cell>
          <cell r="C111" t="str">
            <v>Hayden</v>
          </cell>
          <cell r="D111">
            <v>24500</v>
          </cell>
        </row>
        <row r="112">
          <cell r="A112" t="str">
            <v>H0252</v>
          </cell>
          <cell r="B112" t="str">
            <v>Gillian</v>
          </cell>
          <cell r="C112" t="str">
            <v>Dart</v>
          </cell>
          <cell r="D112">
            <v>33000</v>
          </cell>
        </row>
        <row r="113">
          <cell r="A113" t="str">
            <v>H0266</v>
          </cell>
          <cell r="B113" t="str">
            <v>Marina</v>
          </cell>
          <cell r="C113" t="str">
            <v>Solari</v>
          </cell>
          <cell r="D113">
            <v>27286.66</v>
          </cell>
        </row>
        <row r="114">
          <cell r="A114" t="str">
            <v>H0267</v>
          </cell>
          <cell r="B114" t="str">
            <v>Stephane</v>
          </cell>
          <cell r="C114" t="str">
            <v>Laurent</v>
          </cell>
          <cell r="D114">
            <v>24000</v>
          </cell>
        </row>
        <row r="115">
          <cell r="A115" t="str">
            <v>H0280</v>
          </cell>
          <cell r="B115" t="str">
            <v>Marina</v>
          </cell>
          <cell r="C115" t="str">
            <v>Coldwell</v>
          </cell>
          <cell r="D115">
            <v>40600</v>
          </cell>
        </row>
        <row r="116">
          <cell r="A116" t="str">
            <v>H0285</v>
          </cell>
          <cell r="B116" t="str">
            <v>Tim</v>
          </cell>
          <cell r="C116" t="str">
            <v>Faulkner</v>
          </cell>
          <cell r="D116">
            <v>27000</v>
          </cell>
        </row>
        <row r="117">
          <cell r="A117" t="str">
            <v>H0287</v>
          </cell>
          <cell r="B117" t="str">
            <v>Anita</v>
          </cell>
          <cell r="C117" t="str">
            <v>Konrad</v>
          </cell>
          <cell r="D117">
            <v>50000</v>
          </cell>
        </row>
        <row r="118">
          <cell r="A118" t="str">
            <v>H0298</v>
          </cell>
          <cell r="B118" t="str">
            <v>Mary</v>
          </cell>
          <cell r="C118" t="str">
            <v>Joseph</v>
          </cell>
          <cell r="D118">
            <v>24000</v>
          </cell>
        </row>
        <row r="119">
          <cell r="A119" t="str">
            <v>H0301</v>
          </cell>
          <cell r="B119" t="str">
            <v>Rebecca</v>
          </cell>
          <cell r="C119" t="str">
            <v>Crosby</v>
          </cell>
          <cell r="D119">
            <v>54404</v>
          </cell>
        </row>
        <row r="120">
          <cell r="A120" t="str">
            <v>H0309</v>
          </cell>
          <cell r="B120" t="str">
            <v>Max</v>
          </cell>
          <cell r="C120" t="str">
            <v>Carter</v>
          </cell>
          <cell r="D120">
            <v>65000</v>
          </cell>
        </row>
        <row r="121">
          <cell r="A121" t="str">
            <v>H0310</v>
          </cell>
          <cell r="B121" t="str">
            <v>Jane</v>
          </cell>
          <cell r="C121" t="str">
            <v>Briginshaw</v>
          </cell>
          <cell r="D121">
            <v>75000</v>
          </cell>
        </row>
        <row r="122">
          <cell r="A122" t="str">
            <v>H0312</v>
          </cell>
          <cell r="B122" t="str">
            <v>Anthony</v>
          </cell>
          <cell r="C122" t="str">
            <v>Brand</v>
          </cell>
          <cell r="D122">
            <v>38000</v>
          </cell>
        </row>
        <row r="123">
          <cell r="A123" t="str">
            <v>H0316</v>
          </cell>
          <cell r="B123" t="str">
            <v>Justine</v>
          </cell>
          <cell r="C123" t="str">
            <v>Carson</v>
          </cell>
          <cell r="D123">
            <v>18879</v>
          </cell>
        </row>
        <row r="124">
          <cell r="A124" t="str">
            <v>H0317</v>
          </cell>
          <cell r="B124" t="str">
            <v>Jill</v>
          </cell>
          <cell r="C124" t="str">
            <v>Rennie</v>
          </cell>
          <cell r="D124">
            <v>41000.04</v>
          </cell>
        </row>
        <row r="125">
          <cell r="A125" t="str">
            <v>U0024</v>
          </cell>
          <cell r="B125" t="str">
            <v>Fiona</v>
          </cell>
          <cell r="C125" t="str">
            <v>Wilcox</v>
          </cell>
          <cell r="D125">
            <v>48167</v>
          </cell>
        </row>
        <row r="126">
          <cell r="A126" t="str">
            <v>U0035</v>
          </cell>
          <cell r="B126" t="str">
            <v>Steve</v>
          </cell>
          <cell r="C126" t="str">
            <v>Carr</v>
          </cell>
          <cell r="D126">
            <v>101468</v>
          </cell>
        </row>
        <row r="127">
          <cell r="A127" t="str">
            <v>U0036</v>
          </cell>
          <cell r="B127" t="str">
            <v>Trevor</v>
          </cell>
          <cell r="C127" t="str">
            <v>Beattie</v>
          </cell>
          <cell r="D127">
            <v>147050</v>
          </cell>
        </row>
        <row r="128">
          <cell r="A128" t="str">
            <v>U0039</v>
          </cell>
          <cell r="B128" t="str">
            <v>Ian</v>
          </cell>
          <cell r="C128" t="str">
            <v>Dodd</v>
          </cell>
          <cell r="D128">
            <v>42085</v>
          </cell>
        </row>
        <row r="129">
          <cell r="A129" t="str">
            <v>U0045</v>
          </cell>
          <cell r="B129" t="str">
            <v>Lorraine</v>
          </cell>
          <cell r="C129" t="str">
            <v>Spall</v>
          </cell>
          <cell r="D129">
            <v>12327</v>
          </cell>
        </row>
        <row r="130">
          <cell r="A130" t="str">
            <v>U0811</v>
          </cell>
          <cell r="B130" t="str">
            <v>Harriet</v>
          </cell>
          <cell r="C130" t="str">
            <v>Baldwin</v>
          </cell>
          <cell r="D130">
            <v>45675</v>
          </cell>
        </row>
        <row r="131">
          <cell r="A131" t="str">
            <v>U1075</v>
          </cell>
          <cell r="B131" t="str">
            <v>Jason</v>
          </cell>
          <cell r="C131" t="str">
            <v>Essenhigh</v>
          </cell>
          <cell r="D131">
            <v>71213</v>
          </cell>
        </row>
        <row r="132">
          <cell r="A132" t="str">
            <v>U1124</v>
          </cell>
          <cell r="B132" t="str">
            <v>Penny</v>
          </cell>
          <cell r="C132" t="str">
            <v>Stern</v>
          </cell>
          <cell r="D132">
            <v>38407</v>
          </cell>
        </row>
        <row r="133">
          <cell r="A133" t="str">
            <v>U1132</v>
          </cell>
          <cell r="B133" t="str">
            <v>Karen</v>
          </cell>
          <cell r="C133" t="str">
            <v>Lydon</v>
          </cell>
          <cell r="D133">
            <v>25001</v>
          </cell>
        </row>
        <row r="134">
          <cell r="A134" t="str">
            <v>U1170</v>
          </cell>
          <cell r="B134" t="str">
            <v>Antony</v>
          </cell>
          <cell r="C134" t="str">
            <v>Rayleigh</v>
          </cell>
          <cell r="D134">
            <v>34837</v>
          </cell>
        </row>
        <row r="135">
          <cell r="A135" t="str">
            <v>U1172</v>
          </cell>
          <cell r="B135" t="str">
            <v>Simon</v>
          </cell>
          <cell r="C135" t="str">
            <v>Dancer</v>
          </cell>
          <cell r="D135">
            <v>47989</v>
          </cell>
        </row>
        <row r="136">
          <cell r="A136" t="str">
            <v>U1177</v>
          </cell>
          <cell r="B136" t="str">
            <v>Helen</v>
          </cell>
          <cell r="C136" t="str">
            <v>Goddard</v>
          </cell>
          <cell r="D136">
            <v>55414</v>
          </cell>
        </row>
        <row r="137">
          <cell r="A137" t="str">
            <v>U1204</v>
          </cell>
          <cell r="B137" t="str">
            <v>Joan</v>
          </cell>
          <cell r="C137" t="str">
            <v>Nash</v>
          </cell>
          <cell r="D137">
            <v>28723</v>
          </cell>
        </row>
        <row r="138">
          <cell r="A138" t="str">
            <v>U1267</v>
          </cell>
          <cell r="B138" t="str">
            <v>Paul</v>
          </cell>
          <cell r="C138" t="str">
            <v>McGivern</v>
          </cell>
          <cell r="D138">
            <v>56143</v>
          </cell>
        </row>
        <row r="139">
          <cell r="A139" t="str">
            <v>U1289</v>
          </cell>
          <cell r="B139" t="str">
            <v>Georgina</v>
          </cell>
          <cell r="C139" t="str">
            <v>Burke</v>
          </cell>
          <cell r="D139">
            <v>42285</v>
          </cell>
        </row>
        <row r="140">
          <cell r="A140" t="str">
            <v>U1290</v>
          </cell>
          <cell r="B140" t="str">
            <v>Denise</v>
          </cell>
          <cell r="C140" t="str">
            <v>Smith</v>
          </cell>
          <cell r="D140">
            <v>18173</v>
          </cell>
        </row>
        <row r="141">
          <cell r="A141" t="str">
            <v>U1314</v>
          </cell>
          <cell r="B141" t="str">
            <v>Russell</v>
          </cell>
          <cell r="C141" t="str">
            <v>Dixon</v>
          </cell>
          <cell r="D141">
            <v>51578</v>
          </cell>
        </row>
        <row r="142">
          <cell r="A142" t="str">
            <v>U1341</v>
          </cell>
          <cell r="B142" t="str">
            <v>Jo</v>
          </cell>
          <cell r="C142" t="str">
            <v>Brotherhood</v>
          </cell>
          <cell r="D142">
            <v>44056</v>
          </cell>
        </row>
        <row r="143">
          <cell r="A143" t="str">
            <v>U1343</v>
          </cell>
          <cell r="B143" t="str">
            <v>Beth</v>
          </cell>
          <cell r="C143" t="str">
            <v>Dugdale</v>
          </cell>
          <cell r="D143">
            <v>54404</v>
          </cell>
        </row>
        <row r="144">
          <cell r="A144" t="str">
            <v>U1370</v>
          </cell>
          <cell r="B144" t="str">
            <v>Janet</v>
          </cell>
          <cell r="C144" t="str">
            <v>Johnson</v>
          </cell>
          <cell r="D144">
            <v>58632</v>
          </cell>
        </row>
        <row r="145">
          <cell r="A145" t="str">
            <v>U1426</v>
          </cell>
          <cell r="B145" t="str">
            <v>Rebecca</v>
          </cell>
          <cell r="C145" t="str">
            <v>Fowler</v>
          </cell>
          <cell r="D145">
            <v>32108</v>
          </cell>
        </row>
        <row r="146">
          <cell r="A146" t="str">
            <v>U1460</v>
          </cell>
          <cell r="B146" t="str">
            <v>Gill</v>
          </cell>
          <cell r="C146" t="str">
            <v>Pearson</v>
          </cell>
          <cell r="D146">
            <v>26915.51</v>
          </cell>
        </row>
        <row r="147">
          <cell r="A147" t="str">
            <v>U1475</v>
          </cell>
          <cell r="B147" t="str">
            <v>Himesh</v>
          </cell>
          <cell r="C147" t="str">
            <v>Katechia</v>
          </cell>
          <cell r="D147">
            <v>34104</v>
          </cell>
        </row>
        <row r="148">
          <cell r="A148" t="str">
            <v>U1504</v>
          </cell>
          <cell r="B148" t="str">
            <v>Nilani</v>
          </cell>
          <cell r="C148" t="str">
            <v>Selvarajah</v>
          </cell>
          <cell r="D148">
            <v>18287</v>
          </cell>
        </row>
        <row r="149">
          <cell r="A149" t="str">
            <v>U1618</v>
          </cell>
          <cell r="B149" t="str">
            <v>Kwan</v>
          </cell>
          <cell r="C149" t="str">
            <v>Tran</v>
          </cell>
          <cell r="D149">
            <v>27567</v>
          </cell>
        </row>
        <row r="150">
          <cell r="A150" t="str">
            <v>U1628</v>
          </cell>
          <cell r="B150" t="str">
            <v>Fred</v>
          </cell>
          <cell r="C150" t="str">
            <v>Wyatt</v>
          </cell>
          <cell r="D150">
            <v>21191</v>
          </cell>
        </row>
        <row r="151">
          <cell r="A151" t="str">
            <v>U1655</v>
          </cell>
          <cell r="B151" t="str">
            <v>Richard</v>
          </cell>
          <cell r="C151" t="str">
            <v>Cawser</v>
          </cell>
          <cell r="D151">
            <v>34764</v>
          </cell>
        </row>
        <row r="152">
          <cell r="A152" t="str">
            <v>U1665</v>
          </cell>
          <cell r="B152" t="str">
            <v>Helen</v>
          </cell>
          <cell r="C152" t="str">
            <v>Williams</v>
          </cell>
          <cell r="D152">
            <v>36305</v>
          </cell>
        </row>
        <row r="153">
          <cell r="A153" t="str">
            <v>U1681</v>
          </cell>
          <cell r="B153" t="str">
            <v>Gemma</v>
          </cell>
          <cell r="C153" t="str">
            <v>Thompson</v>
          </cell>
          <cell r="D153">
            <v>37201</v>
          </cell>
        </row>
        <row r="154">
          <cell r="A154" t="str">
            <v>U1684</v>
          </cell>
          <cell r="B154" t="str">
            <v>Rob</v>
          </cell>
          <cell r="C154" t="str">
            <v>Davies</v>
          </cell>
          <cell r="D154">
            <v>45197</v>
          </cell>
        </row>
        <row r="155">
          <cell r="A155" t="str">
            <v>U1697</v>
          </cell>
          <cell r="B155" t="str">
            <v>Jennie</v>
          </cell>
          <cell r="C155" t="str">
            <v>Woodhead</v>
          </cell>
          <cell r="D155">
            <v>34104</v>
          </cell>
        </row>
        <row r="156">
          <cell r="A156" t="str">
            <v>U1700</v>
          </cell>
          <cell r="B156" t="str">
            <v>Gavin</v>
          </cell>
          <cell r="C156" t="str">
            <v>Wing</v>
          </cell>
          <cell r="D156">
            <v>22993</v>
          </cell>
        </row>
        <row r="157">
          <cell r="A157" t="str">
            <v>U1720</v>
          </cell>
          <cell r="B157" t="str">
            <v>Shaheen</v>
          </cell>
          <cell r="C157" t="str">
            <v>Bashir</v>
          </cell>
          <cell r="D157">
            <v>44254</v>
          </cell>
        </row>
        <row r="158">
          <cell r="A158" t="str">
            <v>U1730</v>
          </cell>
          <cell r="B158" t="str">
            <v>Thomas</v>
          </cell>
          <cell r="C158" t="str">
            <v>Oliver</v>
          </cell>
          <cell r="D158">
            <v>35000</v>
          </cell>
        </row>
        <row r="159">
          <cell r="A159" t="str">
            <v>U1738</v>
          </cell>
          <cell r="B159" t="str">
            <v>Kate</v>
          </cell>
          <cell r="C159" t="str">
            <v>Taylor</v>
          </cell>
          <cell r="D159">
            <v>34104</v>
          </cell>
        </row>
        <row r="160">
          <cell r="A160" t="str">
            <v>U1758</v>
          </cell>
          <cell r="B160" t="str">
            <v>Helen</v>
          </cell>
          <cell r="C160" t="str">
            <v>Stoddart</v>
          </cell>
          <cell r="D160">
            <v>34104</v>
          </cell>
        </row>
        <row r="161">
          <cell r="A161" t="str">
            <v>U1776</v>
          </cell>
          <cell r="B161" t="str">
            <v>Joan</v>
          </cell>
          <cell r="C161" t="str">
            <v>Hammell</v>
          </cell>
          <cell r="D161">
            <v>79170</v>
          </cell>
        </row>
        <row r="162">
          <cell r="A162" t="str">
            <v>U1782</v>
          </cell>
          <cell r="B162" t="str">
            <v>Andrew</v>
          </cell>
          <cell r="C162" t="str">
            <v>Bolitho</v>
          </cell>
          <cell r="D162">
            <v>38000</v>
          </cell>
        </row>
        <row r="163">
          <cell r="A163" t="str">
            <v>U1822</v>
          </cell>
          <cell r="B163" t="str">
            <v>Hannah</v>
          </cell>
          <cell r="C163" t="str">
            <v>Long</v>
          </cell>
          <cell r="D163">
            <v>27225</v>
          </cell>
        </row>
        <row r="164">
          <cell r="A164" t="str">
            <v>U1838</v>
          </cell>
          <cell r="B164" t="str">
            <v>Kuheli</v>
          </cell>
          <cell r="C164" t="str">
            <v>Mookerjee</v>
          </cell>
          <cell r="D164">
            <v>40902</v>
          </cell>
        </row>
        <row r="165">
          <cell r="A165">
            <v>10145</v>
          </cell>
          <cell r="B165" t="str">
            <v>Phil</v>
          </cell>
          <cell r="C165" t="str">
            <v>Deacon</v>
          </cell>
          <cell r="D165">
            <v>60820</v>
          </cell>
        </row>
        <row r="166">
          <cell r="A166">
            <v>27606</v>
          </cell>
          <cell r="B166" t="str">
            <v>Jade</v>
          </cell>
          <cell r="C166" t="str">
            <v>Buchan</v>
          </cell>
          <cell r="D166">
            <v>40600</v>
          </cell>
        </row>
        <row r="167">
          <cell r="A167">
            <v>28061</v>
          </cell>
          <cell r="B167" t="str">
            <v>Victoria</v>
          </cell>
          <cell r="C167" t="str">
            <v>Bansal</v>
          </cell>
          <cell r="D167">
            <v>29568</v>
          </cell>
        </row>
        <row r="168">
          <cell r="A168" t="str">
            <v>H0004</v>
          </cell>
          <cell r="B168" t="str">
            <v>Colin</v>
          </cell>
          <cell r="C168" t="str">
            <v>Molton</v>
          </cell>
          <cell r="D168">
            <v>131950</v>
          </cell>
        </row>
        <row r="169">
          <cell r="A169" t="str">
            <v>H0151</v>
          </cell>
          <cell r="B169" t="str">
            <v>Andrew</v>
          </cell>
          <cell r="C169" t="str">
            <v>Hunter</v>
          </cell>
          <cell r="D169">
            <v>40600</v>
          </cell>
        </row>
        <row r="170">
          <cell r="A170" t="str">
            <v>H0153</v>
          </cell>
          <cell r="B170" t="str">
            <v>Stephanie</v>
          </cell>
          <cell r="C170" t="str">
            <v>Braithwaite</v>
          </cell>
          <cell r="D170">
            <v>19300</v>
          </cell>
        </row>
        <row r="171">
          <cell r="A171" t="str">
            <v>H0156</v>
          </cell>
          <cell r="B171" t="str">
            <v>Mischi</v>
          </cell>
          <cell r="C171" t="str">
            <v>Wilk</v>
          </cell>
          <cell r="D171">
            <v>42000</v>
          </cell>
        </row>
        <row r="172">
          <cell r="A172" t="str">
            <v>H0203</v>
          </cell>
          <cell r="B172" t="str">
            <v>Cherida</v>
          </cell>
          <cell r="C172" t="str">
            <v>Warner</v>
          </cell>
          <cell r="D172">
            <v>30450</v>
          </cell>
        </row>
        <row r="173">
          <cell r="A173" t="str">
            <v>H0213</v>
          </cell>
          <cell r="B173" t="str">
            <v>Len</v>
          </cell>
          <cell r="C173" t="str">
            <v>Shimmon</v>
          </cell>
          <cell r="D173">
            <v>20000</v>
          </cell>
        </row>
        <row r="174">
          <cell r="A174" t="str">
            <v>H0255</v>
          </cell>
          <cell r="B174" t="str">
            <v>Ben</v>
          </cell>
          <cell r="C174" t="str">
            <v>Lowndes</v>
          </cell>
          <cell r="D174">
            <v>38500</v>
          </cell>
        </row>
        <row r="175">
          <cell r="A175" t="str">
            <v>H0256</v>
          </cell>
          <cell r="B175" t="str">
            <v>Clare</v>
          </cell>
          <cell r="C175" t="str">
            <v>Hennessey</v>
          </cell>
          <cell r="D175">
            <v>62500</v>
          </cell>
        </row>
        <row r="176">
          <cell r="A176" t="str">
            <v>H0258</v>
          </cell>
          <cell r="B176" t="str">
            <v>Simon</v>
          </cell>
          <cell r="C176" t="str">
            <v>West</v>
          </cell>
          <cell r="D176">
            <v>18000</v>
          </cell>
        </row>
        <row r="177">
          <cell r="A177" t="str">
            <v>H0269</v>
          </cell>
          <cell r="B177" t="str">
            <v>Gemma</v>
          </cell>
          <cell r="C177" t="str">
            <v>Messenger</v>
          </cell>
          <cell r="D177">
            <v>19000</v>
          </cell>
        </row>
        <row r="178">
          <cell r="A178" t="str">
            <v>H0295</v>
          </cell>
          <cell r="B178" t="str">
            <v>Bill</v>
          </cell>
          <cell r="C178" t="str">
            <v>Pickles</v>
          </cell>
          <cell r="D178">
            <v>18000</v>
          </cell>
        </row>
        <row r="179">
          <cell r="A179" t="str">
            <v>U1303</v>
          </cell>
          <cell r="B179" t="str">
            <v>David</v>
          </cell>
          <cell r="C179" t="str">
            <v>Warburton</v>
          </cell>
          <cell r="D179">
            <v>79454</v>
          </cell>
        </row>
        <row r="180">
          <cell r="A180" t="str">
            <v>U1523</v>
          </cell>
          <cell r="B180" t="str">
            <v>Greg</v>
          </cell>
          <cell r="C180" t="str">
            <v>Morgan</v>
          </cell>
          <cell r="D180">
            <v>50750</v>
          </cell>
        </row>
        <row r="181">
          <cell r="A181" t="str">
            <v>U1543</v>
          </cell>
          <cell r="B181" t="str">
            <v>Niki</v>
          </cell>
          <cell r="C181" t="str">
            <v>Wagstaff</v>
          </cell>
          <cell r="D181">
            <v>40409</v>
          </cell>
        </row>
        <row r="182">
          <cell r="A182" t="str">
            <v>U1558</v>
          </cell>
          <cell r="B182" t="str">
            <v>Cherralynn</v>
          </cell>
          <cell r="C182" t="str">
            <v>Allerton</v>
          </cell>
          <cell r="D182">
            <v>25000</v>
          </cell>
        </row>
        <row r="183">
          <cell r="A183" t="str">
            <v>U1649</v>
          </cell>
          <cell r="B183" t="str">
            <v>John</v>
          </cell>
          <cell r="C183" t="str">
            <v>Cottrell</v>
          </cell>
          <cell r="D183">
            <v>62076</v>
          </cell>
        </row>
        <row r="184">
          <cell r="A184" t="str">
            <v>U1659</v>
          </cell>
          <cell r="B184" t="str">
            <v>Paul</v>
          </cell>
          <cell r="C184" t="str">
            <v>Brockway</v>
          </cell>
          <cell r="D184">
            <v>50847</v>
          </cell>
        </row>
        <row r="185">
          <cell r="A185" t="str">
            <v>U1660</v>
          </cell>
          <cell r="B185" t="str">
            <v>Ian</v>
          </cell>
          <cell r="C185" t="str">
            <v>White</v>
          </cell>
          <cell r="D185">
            <v>57205</v>
          </cell>
        </row>
        <row r="186">
          <cell r="A186" t="str">
            <v>U1689</v>
          </cell>
          <cell r="B186" t="str">
            <v>Paul</v>
          </cell>
          <cell r="C186" t="str">
            <v>Britton</v>
          </cell>
          <cell r="D186">
            <v>38089</v>
          </cell>
        </row>
        <row r="187">
          <cell r="A187" t="str">
            <v>U1770</v>
          </cell>
          <cell r="B187" t="str">
            <v>Anthony</v>
          </cell>
          <cell r="C187" t="str">
            <v>Keown</v>
          </cell>
          <cell r="D187">
            <v>48325</v>
          </cell>
        </row>
        <row r="188">
          <cell r="A188" t="str">
            <v>U1805</v>
          </cell>
          <cell r="B188" t="str">
            <v>Claire</v>
          </cell>
          <cell r="C188" t="str">
            <v>Sims</v>
          </cell>
          <cell r="D188">
            <v>20300</v>
          </cell>
        </row>
        <row r="189">
          <cell r="A189" t="str">
            <v>U1808</v>
          </cell>
          <cell r="B189" t="str">
            <v>Jay</v>
          </cell>
          <cell r="C189" t="str">
            <v>Lambe</v>
          </cell>
          <cell r="D189">
            <v>40291</v>
          </cell>
        </row>
        <row r="190">
          <cell r="A190" t="str">
            <v>U1815</v>
          </cell>
          <cell r="B190" t="str">
            <v>Duncan</v>
          </cell>
          <cell r="C190" t="str">
            <v>Warner</v>
          </cell>
          <cell r="D190">
            <v>27225</v>
          </cell>
        </row>
        <row r="191">
          <cell r="A191" t="str">
            <v>U1832</v>
          </cell>
          <cell r="B191" t="str">
            <v>John</v>
          </cell>
          <cell r="C191" t="str">
            <v>Boutwood</v>
          </cell>
          <cell r="D191">
            <v>39078</v>
          </cell>
        </row>
        <row r="192">
          <cell r="A192">
            <v>15081</v>
          </cell>
          <cell r="B192" t="str">
            <v>Jackie</v>
          </cell>
          <cell r="C192" t="str">
            <v>Rose</v>
          </cell>
          <cell r="D192">
            <v>50750</v>
          </cell>
        </row>
        <row r="193">
          <cell r="A193">
            <v>21048</v>
          </cell>
          <cell r="B193" t="str">
            <v>Nhi</v>
          </cell>
          <cell r="C193" t="str">
            <v>Huynh-Ma</v>
          </cell>
          <cell r="D193">
            <v>42510</v>
          </cell>
        </row>
        <row r="194">
          <cell r="A194">
            <v>21328</v>
          </cell>
          <cell r="B194" t="str">
            <v>Naisha</v>
          </cell>
          <cell r="C194" t="str">
            <v>Polaine</v>
          </cell>
          <cell r="D194">
            <v>71050</v>
          </cell>
        </row>
        <row r="195">
          <cell r="A195">
            <v>23274</v>
          </cell>
          <cell r="B195" t="str">
            <v>Ken</v>
          </cell>
          <cell r="C195" t="str">
            <v>Caldwell</v>
          </cell>
          <cell r="D195">
            <v>40600</v>
          </cell>
        </row>
        <row r="196">
          <cell r="A196">
            <v>23283</v>
          </cell>
          <cell r="B196" t="str">
            <v>Becky</v>
          </cell>
          <cell r="C196" t="str">
            <v>Ashley</v>
          </cell>
          <cell r="D196">
            <v>22515</v>
          </cell>
        </row>
        <row r="197">
          <cell r="A197">
            <v>23764</v>
          </cell>
          <cell r="B197" t="str">
            <v>Karen</v>
          </cell>
          <cell r="C197" t="str">
            <v>Rickwood</v>
          </cell>
          <cell r="D197">
            <v>13556</v>
          </cell>
        </row>
        <row r="198">
          <cell r="A198">
            <v>24723</v>
          </cell>
          <cell r="B198" t="str">
            <v>Alex</v>
          </cell>
          <cell r="C198" t="str">
            <v>Pelling</v>
          </cell>
          <cell r="D198">
            <v>30450</v>
          </cell>
        </row>
        <row r="199">
          <cell r="A199">
            <v>24779</v>
          </cell>
          <cell r="B199" t="str">
            <v>John</v>
          </cell>
          <cell r="C199" t="str">
            <v>O'Mahony</v>
          </cell>
          <cell r="D199">
            <v>71050</v>
          </cell>
        </row>
        <row r="200">
          <cell r="A200">
            <v>26247</v>
          </cell>
          <cell r="B200" t="str">
            <v>Zankhna</v>
          </cell>
          <cell r="C200" t="str">
            <v>Bhatt-Naithani</v>
          </cell>
          <cell r="D200">
            <v>29938</v>
          </cell>
        </row>
        <row r="201">
          <cell r="A201">
            <v>27302</v>
          </cell>
          <cell r="B201" t="str">
            <v>Una</v>
          </cell>
          <cell r="C201" t="str">
            <v>D'Souza</v>
          </cell>
          <cell r="D201">
            <v>26358</v>
          </cell>
        </row>
        <row r="202">
          <cell r="A202">
            <v>27385</v>
          </cell>
          <cell r="B202" t="str">
            <v>Jacqui</v>
          </cell>
          <cell r="C202" t="str">
            <v>Low</v>
          </cell>
          <cell r="D202">
            <v>30450</v>
          </cell>
        </row>
        <row r="203">
          <cell r="A203">
            <v>27556</v>
          </cell>
          <cell r="B203" t="str">
            <v>Donna</v>
          </cell>
          <cell r="C203" t="str">
            <v>Smith</v>
          </cell>
          <cell r="D203">
            <v>30450</v>
          </cell>
        </row>
        <row r="204">
          <cell r="A204">
            <v>27673</v>
          </cell>
          <cell r="B204" t="str">
            <v>Paul</v>
          </cell>
          <cell r="C204" t="str">
            <v>Morley</v>
          </cell>
          <cell r="D204">
            <v>50750</v>
          </cell>
        </row>
        <row r="205">
          <cell r="A205">
            <v>27761</v>
          </cell>
          <cell r="B205" t="str">
            <v>Trevor</v>
          </cell>
          <cell r="C205" t="str">
            <v>Lockey</v>
          </cell>
          <cell r="D205">
            <v>26358</v>
          </cell>
        </row>
        <row r="206">
          <cell r="A206">
            <v>28124</v>
          </cell>
          <cell r="B206" t="str">
            <v>Valerie</v>
          </cell>
          <cell r="C206" t="str">
            <v>Gustin</v>
          </cell>
          <cell r="D206">
            <v>12523</v>
          </cell>
        </row>
        <row r="207">
          <cell r="A207">
            <v>28214</v>
          </cell>
          <cell r="B207" t="str">
            <v>Marissa</v>
          </cell>
          <cell r="C207" t="str">
            <v>Broadhurst</v>
          </cell>
          <cell r="D207">
            <v>30000</v>
          </cell>
        </row>
        <row r="208">
          <cell r="A208">
            <v>28271</v>
          </cell>
          <cell r="B208" t="str">
            <v>Katie</v>
          </cell>
          <cell r="C208" t="str">
            <v>Roberts</v>
          </cell>
          <cell r="D208">
            <v>13179</v>
          </cell>
        </row>
        <row r="209">
          <cell r="A209">
            <v>28314</v>
          </cell>
          <cell r="B209" t="str">
            <v>Scott</v>
          </cell>
          <cell r="C209" t="str">
            <v>Bailey</v>
          </cell>
          <cell r="D209">
            <v>50750</v>
          </cell>
        </row>
        <row r="210">
          <cell r="A210">
            <v>28512</v>
          </cell>
          <cell r="B210" t="str">
            <v>Julie</v>
          </cell>
          <cell r="C210" t="str">
            <v>Hallam</v>
          </cell>
          <cell r="D210">
            <v>30450</v>
          </cell>
        </row>
        <row r="211">
          <cell r="A211" t="str">
            <v>C0507</v>
          </cell>
          <cell r="B211" t="str">
            <v>Michael</v>
          </cell>
          <cell r="C211" t="str">
            <v>Evans</v>
          </cell>
          <cell r="D211">
            <v>52970.82</v>
          </cell>
        </row>
        <row r="212">
          <cell r="A212" t="str">
            <v>C1130</v>
          </cell>
          <cell r="B212" t="str">
            <v>Daniel</v>
          </cell>
          <cell r="C212" t="str">
            <v>Myers</v>
          </cell>
          <cell r="D212">
            <v>52000</v>
          </cell>
        </row>
        <row r="213">
          <cell r="A213" t="str">
            <v>H0007</v>
          </cell>
          <cell r="B213" t="str">
            <v>Terry</v>
          </cell>
          <cell r="C213" t="str">
            <v>Fuller</v>
          </cell>
          <cell r="D213">
            <v>142100</v>
          </cell>
        </row>
        <row r="214">
          <cell r="A214" t="str">
            <v>H0112</v>
          </cell>
          <cell r="B214" t="str">
            <v>Kerry</v>
          </cell>
          <cell r="C214" t="str">
            <v>Williamson</v>
          </cell>
          <cell r="D214">
            <v>15225</v>
          </cell>
        </row>
        <row r="215">
          <cell r="A215" t="str">
            <v>H0127</v>
          </cell>
          <cell r="B215" t="str">
            <v>Ricardo</v>
          </cell>
          <cell r="C215" t="str">
            <v>Cavalcanti</v>
          </cell>
          <cell r="D215">
            <v>40600</v>
          </cell>
        </row>
        <row r="216">
          <cell r="A216" t="str">
            <v>H0150</v>
          </cell>
          <cell r="B216" t="str">
            <v>Emma</v>
          </cell>
          <cell r="C216" t="str">
            <v>Drake</v>
          </cell>
          <cell r="D216">
            <v>41143</v>
          </cell>
        </row>
        <row r="217">
          <cell r="A217" t="str">
            <v>H0158</v>
          </cell>
          <cell r="B217" t="str">
            <v>Robert</v>
          </cell>
          <cell r="C217" t="str">
            <v>Moore</v>
          </cell>
          <cell r="D217">
            <v>50750</v>
          </cell>
        </row>
        <row r="218">
          <cell r="A218" t="str">
            <v>H0178</v>
          </cell>
          <cell r="B218" t="str">
            <v>Lizzie</v>
          </cell>
          <cell r="C218" t="str">
            <v>Hustler-Wraight</v>
          </cell>
          <cell r="D218">
            <v>20300</v>
          </cell>
        </row>
        <row r="219">
          <cell r="A219" t="str">
            <v>H0179</v>
          </cell>
          <cell r="B219" t="str">
            <v>Paul</v>
          </cell>
          <cell r="C219" t="str">
            <v>Kitson</v>
          </cell>
          <cell r="D219">
            <v>50750</v>
          </cell>
        </row>
        <row r="220">
          <cell r="A220" t="str">
            <v>H0215</v>
          </cell>
          <cell r="B220" t="str">
            <v>Emma</v>
          </cell>
          <cell r="C220" t="str">
            <v>Bousfield</v>
          </cell>
          <cell r="D220">
            <v>15225</v>
          </cell>
        </row>
        <row r="221">
          <cell r="A221" t="str">
            <v>H0231</v>
          </cell>
          <cell r="B221" t="str">
            <v>Shelley</v>
          </cell>
          <cell r="C221" t="str">
            <v>Hall</v>
          </cell>
          <cell r="D221">
            <v>30000</v>
          </cell>
        </row>
        <row r="222">
          <cell r="A222" t="str">
            <v>H0234</v>
          </cell>
          <cell r="B222" t="str">
            <v>Erica</v>
          </cell>
          <cell r="C222" t="str">
            <v>Wood</v>
          </cell>
          <cell r="D222">
            <v>20300</v>
          </cell>
        </row>
        <row r="223">
          <cell r="A223" t="str">
            <v>H0242</v>
          </cell>
          <cell r="B223" t="str">
            <v>Thomas</v>
          </cell>
          <cell r="C223" t="str">
            <v>Kyan</v>
          </cell>
          <cell r="D223">
            <v>20300</v>
          </cell>
        </row>
        <row r="224">
          <cell r="A224" t="str">
            <v>H0245</v>
          </cell>
          <cell r="B224" t="str">
            <v>Aaron</v>
          </cell>
          <cell r="C224" t="str">
            <v>Elliott</v>
          </cell>
          <cell r="D224">
            <v>33600</v>
          </cell>
        </row>
        <row r="225">
          <cell r="A225" t="str">
            <v>H0254</v>
          </cell>
          <cell r="B225" t="str">
            <v>Carole</v>
          </cell>
          <cell r="C225" t="str">
            <v>Hardick</v>
          </cell>
          <cell r="D225">
            <v>20300</v>
          </cell>
        </row>
        <row r="226">
          <cell r="A226" t="str">
            <v>H0263</v>
          </cell>
          <cell r="B226" t="str">
            <v>Leanne</v>
          </cell>
          <cell r="C226" t="str">
            <v>Collins</v>
          </cell>
          <cell r="D226">
            <v>16500</v>
          </cell>
        </row>
        <row r="227">
          <cell r="A227" t="str">
            <v>H0272</v>
          </cell>
          <cell r="B227" t="str">
            <v>Laura</v>
          </cell>
          <cell r="C227" t="str">
            <v>Bell</v>
          </cell>
          <cell r="D227">
            <v>33500</v>
          </cell>
        </row>
        <row r="228">
          <cell r="A228" t="str">
            <v>H0278</v>
          </cell>
          <cell r="B228" t="str">
            <v>Lynn</v>
          </cell>
          <cell r="C228" t="str">
            <v>Habbajam</v>
          </cell>
          <cell r="D228">
            <v>32500</v>
          </cell>
        </row>
        <row r="229">
          <cell r="A229" t="str">
            <v>H0282</v>
          </cell>
          <cell r="B229" t="str">
            <v>Jane</v>
          </cell>
          <cell r="C229" t="str">
            <v>Webster</v>
          </cell>
          <cell r="D229">
            <v>22000</v>
          </cell>
        </row>
        <row r="230">
          <cell r="A230" t="str">
            <v>H0284</v>
          </cell>
          <cell r="B230" t="str">
            <v>Kimberley</v>
          </cell>
          <cell r="C230" t="str">
            <v>York</v>
          </cell>
          <cell r="D230">
            <v>23000</v>
          </cell>
        </row>
        <row r="231">
          <cell r="A231" t="str">
            <v>H0293</v>
          </cell>
          <cell r="B231" t="str">
            <v>Nick</v>
          </cell>
          <cell r="C231" t="str">
            <v>Enge</v>
          </cell>
          <cell r="D231">
            <v>32611</v>
          </cell>
        </row>
        <row r="232">
          <cell r="A232" t="str">
            <v>H0325</v>
          </cell>
          <cell r="B232" t="str">
            <v>Sophie</v>
          </cell>
          <cell r="C232" t="str">
            <v>Robinson</v>
          </cell>
          <cell r="D232">
            <v>33500</v>
          </cell>
        </row>
        <row r="233">
          <cell r="A233" t="str">
            <v>H0331</v>
          </cell>
          <cell r="B233" t="str">
            <v>Michelle</v>
          </cell>
          <cell r="C233" t="str">
            <v>Crees</v>
          </cell>
          <cell r="D233">
            <v>37207</v>
          </cell>
        </row>
        <row r="234">
          <cell r="A234" t="str">
            <v>H0334</v>
          </cell>
          <cell r="B234" t="str">
            <v>Stephen</v>
          </cell>
          <cell r="C234" t="str">
            <v>Baldry</v>
          </cell>
          <cell r="D234">
            <v>33000</v>
          </cell>
        </row>
        <row r="235">
          <cell r="A235" t="str">
            <v>U1223</v>
          </cell>
          <cell r="B235" t="str">
            <v>Steven</v>
          </cell>
          <cell r="C235" t="str">
            <v>Greener</v>
          </cell>
          <cell r="D235">
            <v>44142</v>
          </cell>
        </row>
        <row r="236">
          <cell r="A236" t="str">
            <v>U1301</v>
          </cell>
          <cell r="B236" t="str">
            <v>Mark</v>
          </cell>
          <cell r="C236" t="str">
            <v>White</v>
          </cell>
          <cell r="D236">
            <v>37848</v>
          </cell>
        </row>
        <row r="237">
          <cell r="A237" t="str">
            <v>U1320</v>
          </cell>
          <cell r="B237" t="str">
            <v>Steve</v>
          </cell>
          <cell r="C237" t="str">
            <v>Collins</v>
          </cell>
          <cell r="D237">
            <v>71050</v>
          </cell>
        </row>
        <row r="238">
          <cell r="A238" t="str">
            <v>U1457</v>
          </cell>
          <cell r="B238" t="str">
            <v>Nick</v>
          </cell>
          <cell r="C238" t="str">
            <v>Lockley</v>
          </cell>
          <cell r="D238">
            <v>40756</v>
          </cell>
        </row>
        <row r="239">
          <cell r="A239" t="str">
            <v>U1552</v>
          </cell>
          <cell r="B239" t="str">
            <v>Mike</v>
          </cell>
          <cell r="C239" t="str">
            <v>Goulding</v>
          </cell>
          <cell r="D239">
            <v>52333</v>
          </cell>
        </row>
        <row r="240">
          <cell r="A240" t="str">
            <v>U1565</v>
          </cell>
          <cell r="B240" t="str">
            <v>Philip</v>
          </cell>
          <cell r="C240" t="str">
            <v>Pearson</v>
          </cell>
          <cell r="D240">
            <v>37947</v>
          </cell>
        </row>
        <row r="241">
          <cell r="A241" t="str">
            <v>U1685</v>
          </cell>
          <cell r="B241" t="str">
            <v>Kim</v>
          </cell>
          <cell r="C241" t="str">
            <v>Waring</v>
          </cell>
          <cell r="D241">
            <v>17229</v>
          </cell>
        </row>
        <row r="242">
          <cell r="A242" t="str">
            <v>U1820</v>
          </cell>
          <cell r="B242" t="str">
            <v>Craig</v>
          </cell>
          <cell r="C242" t="str">
            <v>Johns</v>
          </cell>
          <cell r="D242">
            <v>30450</v>
          </cell>
        </row>
        <row r="243">
          <cell r="A243" t="str">
            <v>U1831</v>
          </cell>
          <cell r="B243" t="str">
            <v>Muhammad</v>
          </cell>
          <cell r="C243" t="str">
            <v>Rafique</v>
          </cell>
          <cell r="D243">
            <v>23345</v>
          </cell>
        </row>
        <row r="244">
          <cell r="A244">
            <v>13118</v>
          </cell>
          <cell r="B244" t="str">
            <v>Paul</v>
          </cell>
          <cell r="C244" t="str">
            <v>Winterford</v>
          </cell>
          <cell r="D244">
            <v>21621</v>
          </cell>
        </row>
        <row r="245">
          <cell r="A245">
            <v>17742</v>
          </cell>
          <cell r="B245" t="str">
            <v>Charles</v>
          </cell>
          <cell r="C245" t="str">
            <v>Amies</v>
          </cell>
          <cell r="D245">
            <v>71050</v>
          </cell>
        </row>
        <row r="246">
          <cell r="A246">
            <v>20160</v>
          </cell>
          <cell r="B246" t="str">
            <v>David</v>
          </cell>
          <cell r="C246" t="str">
            <v>Showler</v>
          </cell>
          <cell r="D246">
            <v>23400</v>
          </cell>
        </row>
        <row r="247">
          <cell r="A247">
            <v>23187</v>
          </cell>
          <cell r="B247" t="str">
            <v>Dina</v>
          </cell>
          <cell r="C247" t="str">
            <v>Mistry</v>
          </cell>
          <cell r="D247">
            <v>19550</v>
          </cell>
        </row>
        <row r="248">
          <cell r="A248">
            <v>23931</v>
          </cell>
          <cell r="B248" t="str">
            <v>Sandhya</v>
          </cell>
          <cell r="C248" t="str">
            <v>Ward</v>
          </cell>
          <cell r="D248">
            <v>50750</v>
          </cell>
        </row>
        <row r="249">
          <cell r="A249">
            <v>24435</v>
          </cell>
          <cell r="B249" t="str">
            <v>Peter</v>
          </cell>
          <cell r="C249" t="str">
            <v>Stephens</v>
          </cell>
          <cell r="D249">
            <v>19501</v>
          </cell>
        </row>
        <row r="250">
          <cell r="A250">
            <v>28466</v>
          </cell>
          <cell r="B250" t="str">
            <v>Gaynor</v>
          </cell>
          <cell r="C250" t="str">
            <v>Jeffcote</v>
          </cell>
          <cell r="D250">
            <v>21000</v>
          </cell>
        </row>
        <row r="251">
          <cell r="A251" t="str">
            <v>C0521</v>
          </cell>
          <cell r="B251" t="str">
            <v>Erica</v>
          </cell>
          <cell r="C251" t="str">
            <v>Davies</v>
          </cell>
          <cell r="D251">
            <v>44142</v>
          </cell>
        </row>
        <row r="252">
          <cell r="A252" t="str">
            <v>C0880</v>
          </cell>
          <cell r="B252" t="str">
            <v>Mark</v>
          </cell>
          <cell r="C252" t="str">
            <v>Davies</v>
          </cell>
          <cell r="D252">
            <v>46451</v>
          </cell>
        </row>
        <row r="253">
          <cell r="A253" t="str">
            <v>C1155</v>
          </cell>
          <cell r="B253" t="str">
            <v>Neil</v>
          </cell>
          <cell r="C253" t="str">
            <v>Murphy</v>
          </cell>
          <cell r="D253">
            <v>43979</v>
          </cell>
        </row>
        <row r="254">
          <cell r="A254" t="str">
            <v>C1180</v>
          </cell>
          <cell r="B254" t="str">
            <v>Julian</v>
          </cell>
          <cell r="C254" t="str">
            <v>Frost</v>
          </cell>
          <cell r="D254">
            <v>44142</v>
          </cell>
        </row>
        <row r="255">
          <cell r="A255" t="str">
            <v>H0134</v>
          </cell>
          <cell r="B255" t="str">
            <v>Guy</v>
          </cell>
          <cell r="C255" t="str">
            <v>Bicknell</v>
          </cell>
          <cell r="D255">
            <v>35000</v>
          </cell>
        </row>
        <row r="256">
          <cell r="A256" t="str">
            <v>H0194</v>
          </cell>
          <cell r="B256" t="str">
            <v>Jonathan</v>
          </cell>
          <cell r="C256" t="str">
            <v>Turner</v>
          </cell>
          <cell r="D256">
            <v>30450</v>
          </cell>
        </row>
        <row r="257">
          <cell r="A257" t="str">
            <v>H0253</v>
          </cell>
          <cell r="B257" t="str">
            <v>Dave</v>
          </cell>
          <cell r="C257" t="str">
            <v>Allen</v>
          </cell>
          <cell r="D257">
            <v>42000</v>
          </cell>
        </row>
        <row r="258">
          <cell r="A258" t="str">
            <v>H0324</v>
          </cell>
          <cell r="B258" t="str">
            <v>Guy</v>
          </cell>
          <cell r="C258" t="str">
            <v>Sedgwick</v>
          </cell>
          <cell r="D258">
            <v>45000</v>
          </cell>
        </row>
        <row r="259">
          <cell r="A259" t="str">
            <v>H0333</v>
          </cell>
          <cell r="B259" t="str">
            <v>Holly</v>
          </cell>
          <cell r="C259" t="str">
            <v>Raybould</v>
          </cell>
          <cell r="D259">
            <v>30450</v>
          </cell>
        </row>
        <row r="260">
          <cell r="A260" t="str">
            <v>U1412</v>
          </cell>
          <cell r="B260" t="str">
            <v>Anthony</v>
          </cell>
          <cell r="C260" t="str">
            <v>Sowden</v>
          </cell>
          <cell r="D260">
            <v>67265</v>
          </cell>
        </row>
        <row r="261">
          <cell r="A261" t="str">
            <v>U1449</v>
          </cell>
          <cell r="B261" t="str">
            <v>Kitt</v>
          </cell>
          <cell r="C261" t="str">
            <v>McGrath</v>
          </cell>
          <cell r="D261">
            <v>50750</v>
          </cell>
        </row>
        <row r="262">
          <cell r="A262" t="str">
            <v>U1485</v>
          </cell>
          <cell r="B262" t="str">
            <v>Mark</v>
          </cell>
          <cell r="C262" t="str">
            <v>Pople</v>
          </cell>
          <cell r="D262">
            <v>46000</v>
          </cell>
        </row>
        <row r="263">
          <cell r="A263">
            <v>10178</v>
          </cell>
          <cell r="B263" t="str">
            <v>Maureen</v>
          </cell>
          <cell r="C263" t="str">
            <v>Evans</v>
          </cell>
          <cell r="D263">
            <v>27760</v>
          </cell>
        </row>
        <row r="264">
          <cell r="A264" t="str">
            <v>U1627</v>
          </cell>
          <cell r="B264" t="str">
            <v>Ruth</v>
          </cell>
          <cell r="C264" t="str">
            <v>Potter</v>
          </cell>
          <cell r="D264">
            <v>25094</v>
          </cell>
        </row>
        <row r="265">
          <cell r="A265">
            <v>10229</v>
          </cell>
          <cell r="B265" t="str">
            <v>Steve</v>
          </cell>
          <cell r="C265" t="str">
            <v>Hackworthy</v>
          </cell>
          <cell r="D265">
            <v>49288</v>
          </cell>
        </row>
        <row r="266">
          <cell r="A266">
            <v>10650</v>
          </cell>
          <cell r="B266" t="str">
            <v>Richard</v>
          </cell>
          <cell r="C266" t="str">
            <v>Birmingham</v>
          </cell>
          <cell r="D266">
            <v>30024</v>
          </cell>
        </row>
        <row r="267">
          <cell r="A267">
            <v>11473</v>
          </cell>
          <cell r="B267" t="str">
            <v>Teresa</v>
          </cell>
          <cell r="C267" t="str">
            <v>Byrne</v>
          </cell>
          <cell r="D267">
            <v>20139.63</v>
          </cell>
        </row>
        <row r="268">
          <cell r="A268">
            <v>13033</v>
          </cell>
          <cell r="B268" t="str">
            <v>Sue</v>
          </cell>
          <cell r="C268" t="str">
            <v>Finnimore</v>
          </cell>
          <cell r="D268">
            <v>13881</v>
          </cell>
        </row>
        <row r="269">
          <cell r="A269">
            <v>13329</v>
          </cell>
          <cell r="B269" t="str">
            <v>Katrina</v>
          </cell>
          <cell r="C269" t="str">
            <v>Paul</v>
          </cell>
          <cell r="D269">
            <v>13179</v>
          </cell>
        </row>
        <row r="270">
          <cell r="A270">
            <v>15089</v>
          </cell>
          <cell r="B270" t="str">
            <v>Varsha</v>
          </cell>
          <cell r="C270" t="str">
            <v>Koria</v>
          </cell>
          <cell r="D270">
            <v>41652</v>
          </cell>
        </row>
        <row r="271">
          <cell r="A271">
            <v>16149</v>
          </cell>
          <cell r="B271" t="str">
            <v>Asad</v>
          </cell>
          <cell r="C271" t="str">
            <v>Butt</v>
          </cell>
          <cell r="D271">
            <v>47103</v>
          </cell>
        </row>
        <row r="272">
          <cell r="A272">
            <v>16159</v>
          </cell>
          <cell r="B272" t="str">
            <v>Lynn</v>
          </cell>
          <cell r="C272" t="str">
            <v>Sluman</v>
          </cell>
          <cell r="D272">
            <v>22053</v>
          </cell>
        </row>
        <row r="273">
          <cell r="A273">
            <v>17402</v>
          </cell>
          <cell r="B273" t="str">
            <v>Dave</v>
          </cell>
          <cell r="C273" t="str">
            <v>Wheeler</v>
          </cell>
          <cell r="D273">
            <v>46607</v>
          </cell>
        </row>
        <row r="274">
          <cell r="A274">
            <v>17470</v>
          </cell>
          <cell r="B274" t="str">
            <v>Jill</v>
          </cell>
          <cell r="C274" t="str">
            <v>Murray</v>
          </cell>
          <cell r="D274">
            <v>10150</v>
          </cell>
        </row>
        <row r="275">
          <cell r="A275">
            <v>17704</v>
          </cell>
          <cell r="B275" t="str">
            <v>Colin</v>
          </cell>
          <cell r="C275" t="str">
            <v>Case</v>
          </cell>
          <cell r="D275">
            <v>26358</v>
          </cell>
        </row>
        <row r="276">
          <cell r="A276">
            <v>17809</v>
          </cell>
          <cell r="B276" t="str">
            <v>Trevor</v>
          </cell>
          <cell r="C276" t="str">
            <v>Ives</v>
          </cell>
          <cell r="D276">
            <v>55389</v>
          </cell>
        </row>
        <row r="277">
          <cell r="A277">
            <v>17817</v>
          </cell>
          <cell r="B277" t="str">
            <v>Linda</v>
          </cell>
          <cell r="C277" t="str">
            <v>Abbott</v>
          </cell>
          <cell r="D277">
            <v>13179</v>
          </cell>
        </row>
        <row r="278">
          <cell r="A278">
            <v>20202</v>
          </cell>
          <cell r="B278" t="str">
            <v>Janet</v>
          </cell>
          <cell r="C278" t="str">
            <v>Ventre</v>
          </cell>
          <cell r="D278">
            <v>41652</v>
          </cell>
        </row>
        <row r="279">
          <cell r="A279">
            <v>23328</v>
          </cell>
          <cell r="B279" t="str">
            <v>Lisa</v>
          </cell>
          <cell r="C279" t="str">
            <v>Smith</v>
          </cell>
          <cell r="D279">
            <v>41652</v>
          </cell>
        </row>
        <row r="280">
          <cell r="A280">
            <v>25087</v>
          </cell>
          <cell r="B280" t="str">
            <v>Susan</v>
          </cell>
          <cell r="C280" t="str">
            <v>Fallon</v>
          </cell>
          <cell r="D280">
            <v>17601</v>
          </cell>
        </row>
        <row r="281">
          <cell r="A281">
            <v>26483</v>
          </cell>
          <cell r="B281" t="str">
            <v>Matt</v>
          </cell>
          <cell r="C281" t="str">
            <v>Dodd</v>
          </cell>
          <cell r="D281">
            <v>46928</v>
          </cell>
        </row>
        <row r="282">
          <cell r="A282" t="str">
            <v>H0022</v>
          </cell>
          <cell r="B282" t="str">
            <v>Lisa</v>
          </cell>
          <cell r="C282" t="str">
            <v>Broom</v>
          </cell>
          <cell r="D282">
            <v>39000</v>
          </cell>
        </row>
        <row r="283">
          <cell r="A283" t="str">
            <v>H0048</v>
          </cell>
          <cell r="B283" t="str">
            <v>Dan</v>
          </cell>
          <cell r="C283" t="str">
            <v>Berlin</v>
          </cell>
          <cell r="D283">
            <v>36200</v>
          </cell>
        </row>
        <row r="284">
          <cell r="A284" t="str">
            <v>H0308</v>
          </cell>
          <cell r="B284" t="str">
            <v>Ian</v>
          </cell>
          <cell r="C284" t="str">
            <v>Knight</v>
          </cell>
          <cell r="D284">
            <v>83000</v>
          </cell>
        </row>
        <row r="285">
          <cell r="A285" t="str">
            <v>U1322</v>
          </cell>
          <cell r="B285" t="str">
            <v>Steve</v>
          </cell>
          <cell r="C285" t="str">
            <v>Jackson</v>
          </cell>
          <cell r="D285">
            <v>62124</v>
          </cell>
        </row>
        <row r="286">
          <cell r="A286" t="str">
            <v>U1611</v>
          </cell>
          <cell r="B286" t="str">
            <v>Matthew</v>
          </cell>
          <cell r="C286" t="str">
            <v>Stead</v>
          </cell>
          <cell r="D286">
            <v>39379</v>
          </cell>
        </row>
        <row r="287">
          <cell r="A287" t="str">
            <v>U1799</v>
          </cell>
          <cell r="B287" t="str">
            <v>Penny</v>
          </cell>
          <cell r="C287" t="str">
            <v>Marsden</v>
          </cell>
          <cell r="D287">
            <v>18360</v>
          </cell>
        </row>
        <row r="288">
          <cell r="A288">
            <v>23824</v>
          </cell>
          <cell r="B288" t="str">
            <v>Lesley</v>
          </cell>
          <cell r="C288" t="str">
            <v>Smart</v>
          </cell>
          <cell r="D288">
            <v>26358</v>
          </cell>
        </row>
        <row r="289">
          <cell r="A289">
            <v>23837</v>
          </cell>
          <cell r="B289" t="str">
            <v>Andrea</v>
          </cell>
          <cell r="C289" t="str">
            <v>Taylor</v>
          </cell>
          <cell r="D289">
            <v>29877</v>
          </cell>
        </row>
        <row r="290">
          <cell r="A290">
            <v>23841</v>
          </cell>
          <cell r="B290" t="str">
            <v>Jeremy</v>
          </cell>
          <cell r="C290" t="str">
            <v>Thomas</v>
          </cell>
          <cell r="D290">
            <v>32176</v>
          </cell>
        </row>
        <row r="291">
          <cell r="A291">
            <v>24039</v>
          </cell>
          <cell r="B291" t="str">
            <v>Alison</v>
          </cell>
          <cell r="C291" t="str">
            <v>Binalle</v>
          </cell>
          <cell r="D291">
            <v>18828</v>
          </cell>
        </row>
        <row r="292">
          <cell r="A292">
            <v>27530</v>
          </cell>
          <cell r="B292" t="str">
            <v>Bill</v>
          </cell>
          <cell r="C292" t="str">
            <v>Carr</v>
          </cell>
          <cell r="D292">
            <v>50750</v>
          </cell>
        </row>
        <row r="293">
          <cell r="A293">
            <v>28286</v>
          </cell>
          <cell r="B293" t="str">
            <v>Neil</v>
          </cell>
          <cell r="C293" t="str">
            <v>Cawson</v>
          </cell>
          <cell r="D293">
            <v>41652</v>
          </cell>
        </row>
        <row r="294">
          <cell r="A294">
            <v>28295</v>
          </cell>
          <cell r="B294" t="str">
            <v>Michelle</v>
          </cell>
          <cell r="C294" t="str">
            <v>Bell</v>
          </cell>
          <cell r="D294">
            <v>41652</v>
          </cell>
        </row>
        <row r="295">
          <cell r="A295">
            <v>28687</v>
          </cell>
          <cell r="B295" t="str">
            <v>Vashika</v>
          </cell>
          <cell r="C295" t="str">
            <v>Ramcharan</v>
          </cell>
          <cell r="D295">
            <v>19550</v>
          </cell>
        </row>
        <row r="296">
          <cell r="A296" t="str">
            <v>C0099</v>
          </cell>
          <cell r="B296" t="str">
            <v>John</v>
          </cell>
          <cell r="C296" t="str">
            <v>Brown</v>
          </cell>
          <cell r="D296">
            <v>30450</v>
          </cell>
        </row>
        <row r="297">
          <cell r="A297" t="str">
            <v>C1021</v>
          </cell>
          <cell r="B297" t="str">
            <v>Marguerita</v>
          </cell>
          <cell r="C297" t="str">
            <v>Grant</v>
          </cell>
          <cell r="D297">
            <v>41297</v>
          </cell>
        </row>
        <row r="298">
          <cell r="A298" t="str">
            <v>C1068</v>
          </cell>
          <cell r="B298" t="str">
            <v>Paul</v>
          </cell>
          <cell r="C298" t="str">
            <v>Jackson</v>
          </cell>
          <cell r="D298">
            <v>45405</v>
          </cell>
        </row>
        <row r="299">
          <cell r="A299" t="str">
            <v>C1078</v>
          </cell>
          <cell r="B299" t="str">
            <v>Peter</v>
          </cell>
          <cell r="C299" t="str">
            <v>Nicol</v>
          </cell>
          <cell r="D299">
            <v>45625</v>
          </cell>
        </row>
        <row r="300">
          <cell r="A300" t="str">
            <v>H0001</v>
          </cell>
          <cell r="B300" t="str">
            <v>Pat</v>
          </cell>
          <cell r="C300" t="str">
            <v>Ritchie</v>
          </cell>
          <cell r="D300">
            <v>129920</v>
          </cell>
        </row>
        <row r="301">
          <cell r="A301" t="str">
            <v>H0013</v>
          </cell>
          <cell r="B301" t="str">
            <v>Catherine</v>
          </cell>
          <cell r="C301" t="str">
            <v>Murray</v>
          </cell>
          <cell r="D301">
            <v>17020</v>
          </cell>
        </row>
        <row r="302">
          <cell r="A302" t="str">
            <v>H0027</v>
          </cell>
          <cell r="B302" t="str">
            <v>Robert</v>
          </cell>
          <cell r="C302" t="str">
            <v>Procter</v>
          </cell>
          <cell r="D302">
            <v>55000</v>
          </cell>
        </row>
        <row r="303">
          <cell r="A303" t="str">
            <v>H0086</v>
          </cell>
          <cell r="B303" t="str">
            <v>Nigel</v>
          </cell>
          <cell r="C303" t="str">
            <v>Smith</v>
          </cell>
          <cell r="D303">
            <v>43000</v>
          </cell>
        </row>
        <row r="304">
          <cell r="A304" t="str">
            <v>H0111</v>
          </cell>
          <cell r="B304" t="str">
            <v>Alan</v>
          </cell>
          <cell r="C304" t="str">
            <v>Davies</v>
          </cell>
          <cell r="D304">
            <v>30450</v>
          </cell>
        </row>
        <row r="305">
          <cell r="A305" t="str">
            <v>H0116</v>
          </cell>
          <cell r="B305" t="str">
            <v>Shanaz</v>
          </cell>
          <cell r="C305" t="str">
            <v>Ali</v>
          </cell>
          <cell r="D305">
            <v>18000</v>
          </cell>
        </row>
        <row r="306">
          <cell r="A306" t="str">
            <v>H0137</v>
          </cell>
          <cell r="B306" t="str">
            <v>Tom</v>
          </cell>
          <cell r="C306" t="str">
            <v>Warburton</v>
          </cell>
          <cell r="D306">
            <v>78500</v>
          </cell>
        </row>
        <row r="307">
          <cell r="A307" t="str">
            <v>H0148</v>
          </cell>
          <cell r="B307" t="str">
            <v>Peter</v>
          </cell>
          <cell r="C307" t="str">
            <v>Smith</v>
          </cell>
          <cell r="D307">
            <v>18000</v>
          </cell>
        </row>
        <row r="308">
          <cell r="A308" t="str">
            <v>H0162</v>
          </cell>
          <cell r="B308" t="str">
            <v>Richard</v>
          </cell>
          <cell r="C308" t="str">
            <v>Beedle</v>
          </cell>
          <cell r="D308">
            <v>50000</v>
          </cell>
        </row>
        <row r="309">
          <cell r="A309" t="str">
            <v>H0172</v>
          </cell>
          <cell r="B309" t="str">
            <v>Alison</v>
          </cell>
          <cell r="C309" t="str">
            <v>Lumley</v>
          </cell>
          <cell r="D309">
            <v>36000</v>
          </cell>
        </row>
        <row r="310">
          <cell r="A310" t="str">
            <v>H0204</v>
          </cell>
          <cell r="B310" t="str">
            <v>Ben</v>
          </cell>
          <cell r="C310" t="str">
            <v>Landon</v>
          </cell>
          <cell r="D310">
            <v>38627</v>
          </cell>
        </row>
        <row r="311">
          <cell r="A311" t="str">
            <v>H0218</v>
          </cell>
          <cell r="B311" t="str">
            <v>Alan</v>
          </cell>
          <cell r="C311" t="str">
            <v>Sears</v>
          </cell>
          <cell r="D311">
            <v>55000</v>
          </cell>
        </row>
        <row r="312">
          <cell r="A312" t="str">
            <v>H0219</v>
          </cell>
          <cell r="B312" t="str">
            <v>Karen</v>
          </cell>
          <cell r="C312" t="str">
            <v>Anderson</v>
          </cell>
          <cell r="D312">
            <v>50750</v>
          </cell>
        </row>
        <row r="313">
          <cell r="A313" t="str">
            <v>H0225</v>
          </cell>
          <cell r="B313" t="str">
            <v>Colin</v>
          </cell>
          <cell r="C313" t="str">
            <v>McLauchlan</v>
          </cell>
          <cell r="D313">
            <v>65000</v>
          </cell>
        </row>
        <row r="314">
          <cell r="A314" t="str">
            <v>H0227</v>
          </cell>
          <cell r="B314" t="str">
            <v>Katie</v>
          </cell>
          <cell r="C314" t="str">
            <v>Moody</v>
          </cell>
          <cell r="D314">
            <v>16500</v>
          </cell>
        </row>
        <row r="315">
          <cell r="A315" t="str">
            <v>H0261</v>
          </cell>
          <cell r="B315" t="str">
            <v>Jeanine</v>
          </cell>
          <cell r="C315" t="str">
            <v>Nyamuhungu</v>
          </cell>
          <cell r="D315">
            <v>17500</v>
          </cell>
        </row>
        <row r="316">
          <cell r="A316" t="str">
            <v>H0270</v>
          </cell>
          <cell r="B316" t="str">
            <v>Pri</v>
          </cell>
          <cell r="C316" t="str">
            <v>Sinha</v>
          </cell>
          <cell r="D316">
            <v>16500</v>
          </cell>
        </row>
        <row r="317">
          <cell r="A317" t="str">
            <v>H0292</v>
          </cell>
          <cell r="B317" t="str">
            <v>Anne</v>
          </cell>
          <cell r="C317" t="str">
            <v>Mulroy</v>
          </cell>
          <cell r="D317">
            <v>91350</v>
          </cell>
        </row>
        <row r="318">
          <cell r="A318" t="str">
            <v>H0302</v>
          </cell>
          <cell r="B318" t="str">
            <v>James</v>
          </cell>
          <cell r="C318" t="str">
            <v>Harrison</v>
          </cell>
          <cell r="D318">
            <v>18500</v>
          </cell>
        </row>
        <row r="319">
          <cell r="A319" t="str">
            <v>H0306</v>
          </cell>
          <cell r="B319" t="str">
            <v>Linda</v>
          </cell>
          <cell r="C319" t="str">
            <v>Kelly</v>
          </cell>
          <cell r="D319">
            <v>18500</v>
          </cell>
        </row>
        <row r="320">
          <cell r="A320" t="str">
            <v>H0307</v>
          </cell>
          <cell r="B320" t="str">
            <v>Rita</v>
          </cell>
          <cell r="C320" t="str">
            <v>Hopper</v>
          </cell>
          <cell r="D320">
            <v>20300</v>
          </cell>
        </row>
        <row r="321">
          <cell r="A321" t="str">
            <v>H0326</v>
          </cell>
          <cell r="B321" t="str">
            <v>Calvin</v>
          </cell>
          <cell r="C321" t="str">
            <v>Barnes</v>
          </cell>
          <cell r="D321">
            <v>30450</v>
          </cell>
        </row>
        <row r="322">
          <cell r="A322" t="str">
            <v>H0327</v>
          </cell>
          <cell r="B322" t="str">
            <v>Vicki</v>
          </cell>
          <cell r="C322" t="str">
            <v>Moore</v>
          </cell>
          <cell r="D322">
            <v>15225</v>
          </cell>
        </row>
        <row r="323">
          <cell r="A323" t="str">
            <v>H0329</v>
          </cell>
          <cell r="B323" t="str">
            <v>Russell</v>
          </cell>
          <cell r="C323" t="str">
            <v>Kirman</v>
          </cell>
          <cell r="D323">
            <v>23000</v>
          </cell>
        </row>
        <row r="324">
          <cell r="A324" t="str">
            <v>H0335</v>
          </cell>
          <cell r="B324" t="str">
            <v>Clive</v>
          </cell>
          <cell r="C324" t="str">
            <v>D'Souza</v>
          </cell>
          <cell r="D324">
            <v>30450</v>
          </cell>
        </row>
        <row r="325">
          <cell r="A325" t="str">
            <v>U0042</v>
          </cell>
          <cell r="B325" t="str">
            <v>John</v>
          </cell>
          <cell r="C325" t="str">
            <v>Crawford</v>
          </cell>
          <cell r="D325">
            <v>50393</v>
          </cell>
        </row>
        <row r="326">
          <cell r="A326" t="str">
            <v>U0062</v>
          </cell>
          <cell r="B326" t="str">
            <v>Adrian</v>
          </cell>
          <cell r="C326" t="str">
            <v>Boynton</v>
          </cell>
          <cell r="D326">
            <v>51817</v>
          </cell>
        </row>
        <row r="327">
          <cell r="A327" t="str">
            <v>U0063</v>
          </cell>
          <cell r="B327" t="str">
            <v>Laura</v>
          </cell>
          <cell r="C327" t="str">
            <v>Lewis</v>
          </cell>
          <cell r="D327">
            <v>26488</v>
          </cell>
        </row>
        <row r="328">
          <cell r="A328" t="str">
            <v>U0065</v>
          </cell>
          <cell r="B328" t="str">
            <v>Terry</v>
          </cell>
          <cell r="C328" t="str">
            <v>Miller</v>
          </cell>
          <cell r="D328">
            <v>52971</v>
          </cell>
        </row>
        <row r="329">
          <cell r="A329" t="str">
            <v>U0067</v>
          </cell>
          <cell r="B329" t="str">
            <v>Tina</v>
          </cell>
          <cell r="C329" t="str">
            <v>Hughes</v>
          </cell>
          <cell r="D329">
            <v>64740</v>
          </cell>
        </row>
        <row r="330">
          <cell r="A330" t="str">
            <v>U0069</v>
          </cell>
          <cell r="B330" t="str">
            <v>Barbara</v>
          </cell>
          <cell r="C330" t="str">
            <v>Craig</v>
          </cell>
          <cell r="D330">
            <v>41965</v>
          </cell>
        </row>
        <row r="331">
          <cell r="A331" t="str">
            <v>U0073</v>
          </cell>
          <cell r="B331" t="str">
            <v>Malcolm</v>
          </cell>
          <cell r="C331" t="str">
            <v>Smith</v>
          </cell>
          <cell r="D331">
            <v>36776</v>
          </cell>
        </row>
        <row r="332">
          <cell r="A332" t="str">
            <v>U0077</v>
          </cell>
          <cell r="B332" t="str">
            <v>Neil</v>
          </cell>
          <cell r="C332" t="str">
            <v>Jeffrey</v>
          </cell>
          <cell r="D332">
            <v>26140</v>
          </cell>
        </row>
        <row r="333">
          <cell r="A333" t="str">
            <v>U0091</v>
          </cell>
          <cell r="B333" t="str">
            <v>Amanda</v>
          </cell>
          <cell r="C333" t="str">
            <v>Staincliffe</v>
          </cell>
          <cell r="D333">
            <v>57218</v>
          </cell>
        </row>
        <row r="334">
          <cell r="A334" t="str">
            <v>U0096</v>
          </cell>
          <cell r="B334" t="str">
            <v>Peter</v>
          </cell>
          <cell r="C334" t="str">
            <v>Wright</v>
          </cell>
          <cell r="D334">
            <v>77690</v>
          </cell>
        </row>
        <row r="335">
          <cell r="A335" t="str">
            <v>U0098</v>
          </cell>
          <cell r="B335" t="str">
            <v>Ron</v>
          </cell>
          <cell r="C335" t="str">
            <v>Crozier</v>
          </cell>
          <cell r="D335">
            <v>39640</v>
          </cell>
        </row>
        <row r="336">
          <cell r="A336" t="str">
            <v>U0100</v>
          </cell>
          <cell r="B336" t="str">
            <v>Gill</v>
          </cell>
          <cell r="C336" t="str">
            <v>Reid</v>
          </cell>
          <cell r="D336">
            <v>14127</v>
          </cell>
        </row>
        <row r="337">
          <cell r="A337" t="str">
            <v>U0108</v>
          </cell>
          <cell r="B337" t="str">
            <v>Joanne</v>
          </cell>
          <cell r="C337" t="str">
            <v>Cleland</v>
          </cell>
          <cell r="D337">
            <v>28075</v>
          </cell>
        </row>
        <row r="338">
          <cell r="A338" t="str">
            <v>U0110</v>
          </cell>
          <cell r="B338" t="str">
            <v>Gillian</v>
          </cell>
          <cell r="C338" t="str">
            <v>Gallagher</v>
          </cell>
          <cell r="D338">
            <v>14716</v>
          </cell>
        </row>
        <row r="339">
          <cell r="A339" t="str">
            <v>U0113</v>
          </cell>
          <cell r="B339" t="str">
            <v>Denise</v>
          </cell>
          <cell r="C339" t="str">
            <v>Parkin</v>
          </cell>
          <cell r="D339">
            <v>64303</v>
          </cell>
        </row>
        <row r="340">
          <cell r="A340" t="str">
            <v>U0121</v>
          </cell>
          <cell r="B340" t="str">
            <v>Mary</v>
          </cell>
          <cell r="C340" t="str">
            <v>Conley</v>
          </cell>
          <cell r="D340">
            <v>20796</v>
          </cell>
        </row>
        <row r="341">
          <cell r="A341" t="str">
            <v>U0126</v>
          </cell>
          <cell r="B341" t="str">
            <v>Melanie</v>
          </cell>
          <cell r="C341" t="str">
            <v>Grumbley</v>
          </cell>
          <cell r="D341">
            <v>9848</v>
          </cell>
        </row>
        <row r="342">
          <cell r="A342" t="str">
            <v>U0183</v>
          </cell>
          <cell r="B342" t="str">
            <v>Brian</v>
          </cell>
          <cell r="C342" t="str">
            <v>Vandemast</v>
          </cell>
          <cell r="D342">
            <v>40314</v>
          </cell>
        </row>
        <row r="343">
          <cell r="A343" t="str">
            <v>U0804</v>
          </cell>
          <cell r="B343" t="str">
            <v>Susan</v>
          </cell>
          <cell r="C343" t="str">
            <v>Carr</v>
          </cell>
          <cell r="D343">
            <v>20429</v>
          </cell>
        </row>
        <row r="344">
          <cell r="A344" t="str">
            <v>U0807</v>
          </cell>
          <cell r="B344" t="str">
            <v>Gail</v>
          </cell>
          <cell r="C344" t="str">
            <v>James</v>
          </cell>
          <cell r="D344">
            <v>101364</v>
          </cell>
        </row>
        <row r="345">
          <cell r="A345" t="str">
            <v>U0818</v>
          </cell>
          <cell r="B345" t="str">
            <v>Shauna</v>
          </cell>
          <cell r="C345" t="str">
            <v>Armstrong</v>
          </cell>
          <cell r="D345">
            <v>37552</v>
          </cell>
        </row>
        <row r="346">
          <cell r="A346" t="str">
            <v>U0864</v>
          </cell>
          <cell r="B346" t="str">
            <v>Phil</v>
          </cell>
          <cell r="C346" t="str">
            <v>Chamberlin</v>
          </cell>
          <cell r="D346">
            <v>52256</v>
          </cell>
        </row>
        <row r="347">
          <cell r="A347" t="str">
            <v>U0870</v>
          </cell>
          <cell r="B347" t="str">
            <v>Jo</v>
          </cell>
          <cell r="C347" t="str">
            <v>Chisholm</v>
          </cell>
          <cell r="D347">
            <v>21360</v>
          </cell>
        </row>
        <row r="348">
          <cell r="A348" t="str">
            <v>U0891</v>
          </cell>
          <cell r="B348" t="str">
            <v>Marie</v>
          </cell>
          <cell r="C348" t="str">
            <v>Caffrey</v>
          </cell>
          <cell r="D348">
            <v>43906</v>
          </cell>
        </row>
        <row r="349">
          <cell r="A349" t="str">
            <v>U0912</v>
          </cell>
          <cell r="B349" t="str">
            <v>Karen</v>
          </cell>
          <cell r="C349" t="str">
            <v>Muir</v>
          </cell>
          <cell r="D349">
            <v>55915</v>
          </cell>
        </row>
        <row r="350">
          <cell r="A350" t="str">
            <v>U0963</v>
          </cell>
          <cell r="B350" t="str">
            <v>Claire</v>
          </cell>
          <cell r="C350" t="str">
            <v>Middlemost</v>
          </cell>
          <cell r="D350">
            <v>19931</v>
          </cell>
        </row>
        <row r="351">
          <cell r="A351" t="str">
            <v>U1137</v>
          </cell>
          <cell r="B351" t="str">
            <v>Stephen</v>
          </cell>
          <cell r="C351" t="str">
            <v>Hailes</v>
          </cell>
          <cell r="D351">
            <v>30450</v>
          </cell>
        </row>
        <row r="352">
          <cell r="A352" t="str">
            <v>U1143</v>
          </cell>
          <cell r="B352" t="str">
            <v>Norma</v>
          </cell>
          <cell r="C352" t="str">
            <v>Stanyon</v>
          </cell>
          <cell r="D352">
            <v>22566</v>
          </cell>
        </row>
        <row r="353">
          <cell r="A353" t="str">
            <v>U1184</v>
          </cell>
          <cell r="B353" t="str">
            <v>Mike</v>
          </cell>
          <cell r="C353" t="str">
            <v>Scott</v>
          </cell>
          <cell r="D353">
            <v>56827</v>
          </cell>
        </row>
        <row r="354">
          <cell r="A354" t="str">
            <v>U1186</v>
          </cell>
          <cell r="B354" t="str">
            <v>David</v>
          </cell>
          <cell r="C354" t="str">
            <v>Lyall</v>
          </cell>
          <cell r="D354">
            <v>80834</v>
          </cell>
        </row>
        <row r="355">
          <cell r="A355" t="str">
            <v>U1198</v>
          </cell>
          <cell r="B355" t="str">
            <v>Debbie</v>
          </cell>
          <cell r="C355" t="str">
            <v>Smith</v>
          </cell>
          <cell r="D355">
            <v>19323.34</v>
          </cell>
        </row>
        <row r="356">
          <cell r="A356" t="str">
            <v>U1200</v>
          </cell>
          <cell r="B356" t="str">
            <v>Jean</v>
          </cell>
          <cell r="C356" t="str">
            <v>Puentes</v>
          </cell>
          <cell r="D356">
            <v>29431</v>
          </cell>
        </row>
        <row r="357">
          <cell r="A357" t="str">
            <v>U1218</v>
          </cell>
          <cell r="B357" t="str">
            <v>Maria</v>
          </cell>
          <cell r="C357" t="str">
            <v>Craig</v>
          </cell>
          <cell r="D357">
            <v>71050</v>
          </cell>
        </row>
        <row r="358">
          <cell r="A358" t="str">
            <v>U1220</v>
          </cell>
          <cell r="B358" t="str">
            <v>Audrey</v>
          </cell>
          <cell r="C358" t="str">
            <v>Farrier</v>
          </cell>
          <cell r="D358">
            <v>23769</v>
          </cell>
        </row>
        <row r="359">
          <cell r="A359" t="str">
            <v>U1222</v>
          </cell>
          <cell r="B359" t="str">
            <v>Denise</v>
          </cell>
          <cell r="C359" t="str">
            <v>Wright</v>
          </cell>
          <cell r="D359">
            <v>38092</v>
          </cell>
        </row>
        <row r="360">
          <cell r="A360" t="str">
            <v>U1234</v>
          </cell>
          <cell r="B360" t="str">
            <v>Andrew</v>
          </cell>
          <cell r="C360" t="str">
            <v>Hasnip</v>
          </cell>
          <cell r="D360">
            <v>37492</v>
          </cell>
        </row>
        <row r="361">
          <cell r="A361" t="str">
            <v>U1235</v>
          </cell>
          <cell r="B361" t="str">
            <v>Bill</v>
          </cell>
          <cell r="C361" t="str">
            <v>Guile</v>
          </cell>
          <cell r="D361">
            <v>44053</v>
          </cell>
        </row>
        <row r="362">
          <cell r="A362" t="str">
            <v>U1242</v>
          </cell>
          <cell r="B362" t="str">
            <v>Alan</v>
          </cell>
          <cell r="C362" t="str">
            <v>Beveridge</v>
          </cell>
          <cell r="D362">
            <v>55915</v>
          </cell>
        </row>
        <row r="363">
          <cell r="A363" t="str">
            <v>U1253</v>
          </cell>
          <cell r="B363" t="str">
            <v>Richard</v>
          </cell>
          <cell r="C363" t="str">
            <v>Beattie</v>
          </cell>
          <cell r="D363">
            <v>41500</v>
          </cell>
        </row>
        <row r="364">
          <cell r="A364" t="str">
            <v>U1294</v>
          </cell>
          <cell r="B364" t="str">
            <v>Scott</v>
          </cell>
          <cell r="C364" t="str">
            <v>McNicholas</v>
          </cell>
          <cell r="D364">
            <v>44000</v>
          </cell>
        </row>
        <row r="365">
          <cell r="A365" t="str">
            <v>U1304</v>
          </cell>
          <cell r="B365" t="str">
            <v>Peter</v>
          </cell>
          <cell r="C365" t="str">
            <v>Carr</v>
          </cell>
          <cell r="D365">
            <v>37367</v>
          </cell>
        </row>
        <row r="366">
          <cell r="A366" t="str">
            <v>U1319</v>
          </cell>
          <cell r="B366" t="str">
            <v>Ashley</v>
          </cell>
          <cell r="C366" t="str">
            <v>Thomason</v>
          </cell>
          <cell r="D366">
            <v>29431</v>
          </cell>
        </row>
        <row r="367">
          <cell r="A367" t="str">
            <v>U1323</v>
          </cell>
          <cell r="B367" t="str">
            <v>Chris</v>
          </cell>
          <cell r="C367" t="str">
            <v>Munro</v>
          </cell>
          <cell r="D367">
            <v>66726</v>
          </cell>
        </row>
        <row r="368">
          <cell r="A368" t="str">
            <v>U1344</v>
          </cell>
          <cell r="B368" t="str">
            <v>Nicola</v>
          </cell>
          <cell r="C368" t="str">
            <v>Barratt</v>
          </cell>
          <cell r="D368">
            <v>15225</v>
          </cell>
        </row>
        <row r="369">
          <cell r="A369" t="str">
            <v>U1348</v>
          </cell>
          <cell r="B369" t="str">
            <v>Amelia</v>
          </cell>
          <cell r="C369" t="str">
            <v>Lawson</v>
          </cell>
          <cell r="D369">
            <v>29431</v>
          </cell>
        </row>
        <row r="370">
          <cell r="A370" t="str">
            <v>U1371</v>
          </cell>
          <cell r="B370" t="str">
            <v>Julia</v>
          </cell>
          <cell r="C370" t="str">
            <v>Higgins</v>
          </cell>
          <cell r="D370">
            <v>28249</v>
          </cell>
        </row>
        <row r="371">
          <cell r="A371" t="str">
            <v>U1381</v>
          </cell>
          <cell r="B371" t="str">
            <v>Maria</v>
          </cell>
          <cell r="C371" t="str">
            <v>Regan</v>
          </cell>
          <cell r="D371">
            <v>19931</v>
          </cell>
        </row>
        <row r="372">
          <cell r="A372" t="str">
            <v>U1394</v>
          </cell>
          <cell r="B372" t="str">
            <v>Brian</v>
          </cell>
          <cell r="C372" t="str">
            <v>Peel</v>
          </cell>
          <cell r="D372">
            <v>71050</v>
          </cell>
        </row>
        <row r="373">
          <cell r="A373" t="str">
            <v>U1398</v>
          </cell>
          <cell r="B373" t="str">
            <v>Terry</v>
          </cell>
          <cell r="C373" t="str">
            <v>Tunmore</v>
          </cell>
          <cell r="D373">
            <v>50750</v>
          </cell>
        </row>
        <row r="374">
          <cell r="A374" t="str">
            <v>U1401</v>
          </cell>
          <cell r="B374" t="str">
            <v>Pamela</v>
          </cell>
          <cell r="C374" t="str">
            <v>Smith</v>
          </cell>
          <cell r="D374">
            <v>53782</v>
          </cell>
        </row>
        <row r="375">
          <cell r="A375" t="str">
            <v>U1402</v>
          </cell>
          <cell r="B375" t="str">
            <v>Glynis</v>
          </cell>
          <cell r="C375" t="str">
            <v>Axe</v>
          </cell>
          <cell r="D375">
            <v>26488</v>
          </cell>
        </row>
        <row r="376">
          <cell r="A376" t="str">
            <v>U1418</v>
          </cell>
          <cell r="B376" t="str">
            <v>Joel</v>
          </cell>
          <cell r="C376" t="str">
            <v>Dodd</v>
          </cell>
          <cell r="D376">
            <v>55915</v>
          </cell>
        </row>
        <row r="377">
          <cell r="A377" t="str">
            <v>U1421</v>
          </cell>
          <cell r="B377" t="str">
            <v>Tracey</v>
          </cell>
          <cell r="C377" t="str">
            <v>Welsh</v>
          </cell>
          <cell r="D377">
            <v>18303</v>
          </cell>
        </row>
        <row r="378">
          <cell r="A378" t="str">
            <v>U1428</v>
          </cell>
          <cell r="B378" t="str">
            <v>Jane</v>
          </cell>
          <cell r="C378" t="str">
            <v>Castor</v>
          </cell>
          <cell r="D378">
            <v>78859</v>
          </cell>
        </row>
        <row r="379">
          <cell r="A379" t="str">
            <v>U1442</v>
          </cell>
          <cell r="B379" t="str">
            <v>George</v>
          </cell>
          <cell r="C379" t="str">
            <v>Scott</v>
          </cell>
          <cell r="D379">
            <v>60078</v>
          </cell>
        </row>
        <row r="380">
          <cell r="A380" t="str">
            <v>U1456</v>
          </cell>
          <cell r="B380" t="str">
            <v>Janet</v>
          </cell>
          <cell r="C380" t="str">
            <v>Heal</v>
          </cell>
          <cell r="D380">
            <v>24324</v>
          </cell>
        </row>
        <row r="381">
          <cell r="A381" t="str">
            <v>U1464</v>
          </cell>
          <cell r="B381" t="str">
            <v>Jon</v>
          </cell>
          <cell r="C381" t="str">
            <v>Irvine</v>
          </cell>
          <cell r="D381">
            <v>52052</v>
          </cell>
        </row>
        <row r="382">
          <cell r="A382" t="str">
            <v>U1487</v>
          </cell>
          <cell r="B382" t="str">
            <v>Jen</v>
          </cell>
          <cell r="C382" t="str">
            <v>Farrow</v>
          </cell>
          <cell r="D382">
            <v>18300</v>
          </cell>
        </row>
        <row r="383">
          <cell r="A383" t="str">
            <v>U1488</v>
          </cell>
          <cell r="B383" t="str">
            <v>Paul</v>
          </cell>
          <cell r="C383" t="str">
            <v>Scott</v>
          </cell>
          <cell r="D383">
            <v>50750</v>
          </cell>
        </row>
        <row r="384">
          <cell r="A384" t="str">
            <v>U1489</v>
          </cell>
          <cell r="B384" t="str">
            <v>Gordon</v>
          </cell>
          <cell r="C384" t="str">
            <v>Hesketh</v>
          </cell>
          <cell r="D384">
            <v>50750</v>
          </cell>
        </row>
        <row r="385">
          <cell r="A385" t="str">
            <v>U1541</v>
          </cell>
          <cell r="B385" t="str">
            <v>Gill</v>
          </cell>
          <cell r="C385" t="str">
            <v>Hay</v>
          </cell>
          <cell r="D385">
            <v>41102</v>
          </cell>
        </row>
        <row r="386">
          <cell r="A386" t="str">
            <v>U1546</v>
          </cell>
          <cell r="B386" t="str">
            <v>John</v>
          </cell>
          <cell r="C386" t="str">
            <v>Calvert</v>
          </cell>
          <cell r="D386">
            <v>54123</v>
          </cell>
        </row>
        <row r="387">
          <cell r="A387" t="str">
            <v>U1554</v>
          </cell>
          <cell r="B387" t="str">
            <v>Martin</v>
          </cell>
          <cell r="C387" t="str">
            <v>Boys</v>
          </cell>
          <cell r="D387">
            <v>40123</v>
          </cell>
        </row>
        <row r="388">
          <cell r="A388" t="str">
            <v>U1594</v>
          </cell>
          <cell r="B388" t="str">
            <v>Robert</v>
          </cell>
          <cell r="C388" t="str">
            <v>Morton</v>
          </cell>
          <cell r="D388">
            <v>38897</v>
          </cell>
        </row>
        <row r="389">
          <cell r="A389" t="str">
            <v>U1617</v>
          </cell>
          <cell r="B389" t="str">
            <v>Lynne</v>
          </cell>
          <cell r="C389" t="str">
            <v>Clothier</v>
          </cell>
          <cell r="D389">
            <v>27384</v>
          </cell>
        </row>
        <row r="390">
          <cell r="A390" t="str">
            <v>U1620</v>
          </cell>
          <cell r="B390" t="str">
            <v>Claire</v>
          </cell>
          <cell r="C390" t="str">
            <v>Bainbridge</v>
          </cell>
          <cell r="D390">
            <v>17020</v>
          </cell>
        </row>
        <row r="391">
          <cell r="A391" t="str">
            <v>U1640</v>
          </cell>
          <cell r="B391" t="str">
            <v>Denise</v>
          </cell>
          <cell r="C391" t="str">
            <v>Mack</v>
          </cell>
          <cell r="D391">
            <v>20420</v>
          </cell>
        </row>
        <row r="392">
          <cell r="A392" t="str">
            <v>U1653</v>
          </cell>
          <cell r="B392" t="str">
            <v>Pat</v>
          </cell>
          <cell r="C392" t="str">
            <v>Watson</v>
          </cell>
          <cell r="D392">
            <v>40600</v>
          </cell>
        </row>
        <row r="393">
          <cell r="A393" t="str">
            <v>U1680</v>
          </cell>
          <cell r="B393" t="str">
            <v>Neil</v>
          </cell>
          <cell r="C393" t="str">
            <v>O'Connor</v>
          </cell>
          <cell r="D393">
            <v>35342</v>
          </cell>
        </row>
        <row r="394">
          <cell r="A394" t="str">
            <v>U1703</v>
          </cell>
          <cell r="B394" t="str">
            <v>Matthew</v>
          </cell>
          <cell r="C394" t="str">
            <v>Palmer</v>
          </cell>
          <cell r="D394">
            <v>44000</v>
          </cell>
        </row>
        <row r="395">
          <cell r="A395" t="str">
            <v>U1706</v>
          </cell>
          <cell r="B395" t="str">
            <v>Carole</v>
          </cell>
          <cell r="C395" t="str">
            <v>Browne</v>
          </cell>
          <cell r="D395">
            <v>25272</v>
          </cell>
        </row>
        <row r="396">
          <cell r="A396" t="str">
            <v>U1708</v>
          </cell>
          <cell r="B396" t="str">
            <v>Linda</v>
          </cell>
          <cell r="C396" t="str">
            <v>Shotton</v>
          </cell>
          <cell r="D396">
            <v>26010</v>
          </cell>
        </row>
        <row r="397">
          <cell r="A397" t="str">
            <v>U1725</v>
          </cell>
          <cell r="B397" t="str">
            <v>Raymond</v>
          </cell>
          <cell r="C397" t="str">
            <v>Minto</v>
          </cell>
          <cell r="D397">
            <v>30450</v>
          </cell>
        </row>
        <row r="398">
          <cell r="A398" t="str">
            <v>U1731</v>
          </cell>
          <cell r="B398" t="str">
            <v>Dermot</v>
          </cell>
          <cell r="C398" t="str">
            <v>Sellars</v>
          </cell>
          <cell r="D398">
            <v>30450</v>
          </cell>
        </row>
        <row r="399">
          <cell r="A399" t="str">
            <v>U1743</v>
          </cell>
          <cell r="B399" t="str">
            <v>Susan</v>
          </cell>
          <cell r="C399" t="str">
            <v>Docherty</v>
          </cell>
          <cell r="D399">
            <v>30450</v>
          </cell>
        </row>
        <row r="400">
          <cell r="A400" t="str">
            <v>U1744</v>
          </cell>
          <cell r="B400" t="str">
            <v>Fiona</v>
          </cell>
          <cell r="C400" t="str">
            <v>Seccombe</v>
          </cell>
          <cell r="D400">
            <v>44868</v>
          </cell>
        </row>
        <row r="401">
          <cell r="A401" t="str">
            <v>U1797</v>
          </cell>
          <cell r="B401" t="str">
            <v>Ben</v>
          </cell>
          <cell r="C401" t="str">
            <v>Seccombe</v>
          </cell>
          <cell r="D401">
            <v>43758</v>
          </cell>
        </row>
        <row r="402">
          <cell r="A402" t="str">
            <v>U1801</v>
          </cell>
          <cell r="B402" t="str">
            <v>Gavin</v>
          </cell>
          <cell r="C402" t="str">
            <v>Wood</v>
          </cell>
          <cell r="D402">
            <v>40600</v>
          </cell>
        </row>
        <row r="403">
          <cell r="A403" t="str">
            <v>U1809</v>
          </cell>
          <cell r="B403" t="str">
            <v>Janette</v>
          </cell>
          <cell r="C403" t="str">
            <v>Maddison</v>
          </cell>
          <cell r="D403">
            <v>15733</v>
          </cell>
        </row>
        <row r="404">
          <cell r="A404" t="str">
            <v>U1827</v>
          </cell>
          <cell r="B404" t="str">
            <v>Michelle</v>
          </cell>
          <cell r="C404" t="str">
            <v>Ryles</v>
          </cell>
          <cell r="D404">
            <v>26390</v>
          </cell>
        </row>
        <row r="405">
          <cell r="A405" t="str">
            <v>U1828</v>
          </cell>
          <cell r="B405" t="str">
            <v>Simon</v>
          </cell>
          <cell r="C405" t="str">
            <v>Herring</v>
          </cell>
          <cell r="D405">
            <v>36466</v>
          </cell>
        </row>
        <row r="406">
          <cell r="A406" t="str">
            <v>U1847</v>
          </cell>
          <cell r="B406" t="str">
            <v>Simon</v>
          </cell>
          <cell r="C406" t="str">
            <v>Dixon</v>
          </cell>
          <cell r="D406">
            <v>30450</v>
          </cell>
        </row>
        <row r="407">
          <cell r="A407" t="str">
            <v>H0014</v>
          </cell>
          <cell r="B407" t="str">
            <v>Ian</v>
          </cell>
          <cell r="C407" t="str">
            <v>Robertson</v>
          </cell>
          <cell r="D407">
            <v>13195</v>
          </cell>
        </row>
        <row r="408">
          <cell r="A408" t="str">
            <v>H0015</v>
          </cell>
          <cell r="B408" t="str">
            <v>Bob</v>
          </cell>
          <cell r="C408" t="str">
            <v>Lane</v>
          </cell>
          <cell r="D408">
            <v>13195</v>
          </cell>
        </row>
        <row r="409">
          <cell r="A409" t="str">
            <v>H0016</v>
          </cell>
          <cell r="B409" t="str">
            <v>Don</v>
          </cell>
          <cell r="C409" t="str">
            <v>Wood</v>
          </cell>
          <cell r="D409">
            <v>13195</v>
          </cell>
        </row>
        <row r="410">
          <cell r="A410" t="str">
            <v>H0017</v>
          </cell>
          <cell r="B410" t="str">
            <v>Dru</v>
          </cell>
          <cell r="C410" t="str">
            <v>Vesty</v>
          </cell>
          <cell r="D410">
            <v>13195</v>
          </cell>
        </row>
        <row r="411">
          <cell r="A411" t="str">
            <v>H0018</v>
          </cell>
          <cell r="B411" t="str">
            <v>Candy</v>
          </cell>
          <cell r="C411" t="str">
            <v>Atherton</v>
          </cell>
          <cell r="D411">
            <v>13195</v>
          </cell>
        </row>
        <row r="412">
          <cell r="A412" t="str">
            <v>H0019</v>
          </cell>
          <cell r="B412" t="str">
            <v>Kate</v>
          </cell>
          <cell r="C412" t="str">
            <v>Barker</v>
          </cell>
          <cell r="D412">
            <v>13195</v>
          </cell>
        </row>
        <row r="413">
          <cell r="A413" t="str">
            <v>H0020</v>
          </cell>
          <cell r="B413" t="str">
            <v>Shaukat</v>
          </cell>
          <cell r="C413" t="str">
            <v>Moledina</v>
          </cell>
          <cell r="D413">
            <v>13195</v>
          </cell>
        </row>
        <row r="414">
          <cell r="A414" t="str">
            <v>H0021</v>
          </cell>
          <cell r="B414" t="str">
            <v>Peter</v>
          </cell>
          <cell r="C414" t="str">
            <v>Roberts</v>
          </cell>
          <cell r="D414">
            <v>13195</v>
          </cell>
        </row>
        <row r="415">
          <cell r="A415" t="str">
            <v>H0054</v>
          </cell>
          <cell r="B415" t="str">
            <v>Stephen</v>
          </cell>
          <cell r="C415" t="str">
            <v>Carr</v>
          </cell>
          <cell r="D415">
            <v>2604</v>
          </cell>
        </row>
        <row r="416">
          <cell r="A416" t="str">
            <v>H0055</v>
          </cell>
          <cell r="B416" t="str">
            <v>Terry</v>
          </cell>
          <cell r="C416" t="str">
            <v>Stacy</v>
          </cell>
          <cell r="D416">
            <v>2604</v>
          </cell>
        </row>
        <row r="417">
          <cell r="A417" t="str">
            <v>U0006</v>
          </cell>
          <cell r="B417" t="str">
            <v>Idris</v>
          </cell>
          <cell r="C417" t="str">
            <v>Pearce. Cbe. Ffr</v>
          </cell>
          <cell r="D417">
            <v>0.01</v>
          </cell>
        </row>
        <row r="418">
          <cell r="A418" t="str">
            <v>U1354</v>
          </cell>
          <cell r="B418" t="str">
            <v>Margaret</v>
          </cell>
          <cell r="C418" t="str">
            <v>Fay</v>
          </cell>
          <cell r="D418">
            <v>13195</v>
          </cell>
        </row>
        <row r="419">
          <cell r="A419" t="str">
            <v>U1374</v>
          </cell>
          <cell r="B419" t="str">
            <v>Bill</v>
          </cell>
          <cell r="C419" t="str">
            <v>Jordan</v>
          </cell>
          <cell r="D419">
            <v>0.01</v>
          </cell>
        </row>
        <row r="420">
          <cell r="A420" t="str">
            <v>U1375</v>
          </cell>
          <cell r="B420" t="str">
            <v>Robert</v>
          </cell>
          <cell r="C420" t="str">
            <v>Napier</v>
          </cell>
          <cell r="D420">
            <v>91350</v>
          </cell>
        </row>
        <row r="421">
          <cell r="A421">
            <v>10568</v>
          </cell>
          <cell r="B421" t="str">
            <v>Jane</v>
          </cell>
          <cell r="C421" t="str">
            <v>Stead</v>
          </cell>
          <cell r="D421">
            <v>30450</v>
          </cell>
        </row>
        <row r="422">
          <cell r="A422">
            <v>11393</v>
          </cell>
          <cell r="B422" t="str">
            <v>Lisa</v>
          </cell>
          <cell r="C422" t="str">
            <v>Jones</v>
          </cell>
          <cell r="D422">
            <v>50750</v>
          </cell>
        </row>
        <row r="423">
          <cell r="A423">
            <v>13362</v>
          </cell>
          <cell r="B423" t="str">
            <v>Lynne</v>
          </cell>
          <cell r="C423" t="str">
            <v>Strutt</v>
          </cell>
          <cell r="D423">
            <v>15914</v>
          </cell>
        </row>
        <row r="424">
          <cell r="A424">
            <v>16043</v>
          </cell>
          <cell r="B424" t="str">
            <v>Donna</v>
          </cell>
          <cell r="C424" t="str">
            <v>Batley</v>
          </cell>
          <cell r="D424">
            <v>26358</v>
          </cell>
        </row>
        <row r="425">
          <cell r="A425">
            <v>17335</v>
          </cell>
          <cell r="B425" t="str">
            <v>Tricia</v>
          </cell>
          <cell r="C425" t="str">
            <v>Wynter</v>
          </cell>
          <cell r="D425">
            <v>19564</v>
          </cell>
        </row>
        <row r="426">
          <cell r="A426">
            <v>17401</v>
          </cell>
          <cell r="B426" t="str">
            <v>Ann</v>
          </cell>
          <cell r="C426" t="str">
            <v>Barker</v>
          </cell>
          <cell r="D426">
            <v>34354</v>
          </cell>
        </row>
        <row r="427">
          <cell r="A427">
            <v>17471</v>
          </cell>
          <cell r="B427" t="str">
            <v>Abdul A</v>
          </cell>
          <cell r="C427" t="str">
            <v>Ravat</v>
          </cell>
          <cell r="D427">
            <v>41652</v>
          </cell>
        </row>
        <row r="428">
          <cell r="A428">
            <v>17776</v>
          </cell>
          <cell r="B428" t="str">
            <v>Lucinda</v>
          </cell>
          <cell r="C428" t="str">
            <v>Southwell</v>
          </cell>
          <cell r="D428">
            <v>17911</v>
          </cell>
        </row>
        <row r="429">
          <cell r="A429">
            <v>20164</v>
          </cell>
          <cell r="B429" t="str">
            <v>Claire</v>
          </cell>
          <cell r="C429" t="str">
            <v>Giles</v>
          </cell>
          <cell r="D429">
            <v>26358</v>
          </cell>
        </row>
        <row r="430">
          <cell r="A430">
            <v>22132</v>
          </cell>
          <cell r="B430" t="str">
            <v>Richard</v>
          </cell>
          <cell r="C430" t="str">
            <v>Panter</v>
          </cell>
          <cell r="D430">
            <v>50750</v>
          </cell>
        </row>
        <row r="431">
          <cell r="A431">
            <v>22499</v>
          </cell>
          <cell r="B431" t="str">
            <v>Helen</v>
          </cell>
          <cell r="C431" t="str">
            <v>Forman</v>
          </cell>
          <cell r="D431">
            <v>31320</v>
          </cell>
        </row>
        <row r="432">
          <cell r="A432">
            <v>24886</v>
          </cell>
          <cell r="B432" t="str">
            <v>Ann</v>
          </cell>
          <cell r="C432" t="str">
            <v>Whilding</v>
          </cell>
          <cell r="D432">
            <v>21087</v>
          </cell>
        </row>
        <row r="433">
          <cell r="A433">
            <v>25834</v>
          </cell>
          <cell r="B433" t="str">
            <v>Tina</v>
          </cell>
          <cell r="C433" t="str">
            <v>Dixon</v>
          </cell>
          <cell r="D433">
            <v>24306</v>
          </cell>
        </row>
        <row r="434">
          <cell r="A434">
            <v>28510</v>
          </cell>
          <cell r="B434" t="str">
            <v>Naz</v>
          </cell>
          <cell r="C434" t="str">
            <v>Parkar</v>
          </cell>
          <cell r="D434">
            <v>71050</v>
          </cell>
        </row>
        <row r="435">
          <cell r="A435">
            <v>353</v>
          </cell>
          <cell r="B435" t="str">
            <v>Judith</v>
          </cell>
          <cell r="C435" t="str">
            <v>Holliday</v>
          </cell>
          <cell r="D435">
            <v>33282</v>
          </cell>
        </row>
        <row r="436">
          <cell r="A436">
            <v>365</v>
          </cell>
          <cell r="B436" t="str">
            <v>Jemma</v>
          </cell>
          <cell r="C436" t="str">
            <v>Basham</v>
          </cell>
          <cell r="D436">
            <v>43561.8</v>
          </cell>
        </row>
        <row r="437">
          <cell r="A437">
            <v>58</v>
          </cell>
          <cell r="B437" t="str">
            <v>Heather</v>
          </cell>
          <cell r="C437" t="str">
            <v>Darkin</v>
          </cell>
          <cell r="D437">
            <v>54452</v>
          </cell>
        </row>
        <row r="438">
          <cell r="A438">
            <v>653</v>
          </cell>
          <cell r="B438" t="str">
            <v>Shaun</v>
          </cell>
          <cell r="C438" t="str">
            <v>Harley</v>
          </cell>
          <cell r="D438">
            <v>55335</v>
          </cell>
        </row>
        <row r="439">
          <cell r="A439">
            <v>659</v>
          </cell>
          <cell r="B439" t="str">
            <v>Gillian</v>
          </cell>
          <cell r="C439" t="str">
            <v>Taylor</v>
          </cell>
          <cell r="D439">
            <v>126875</v>
          </cell>
        </row>
        <row r="440">
          <cell r="A440">
            <v>684</v>
          </cell>
          <cell r="B440" t="str">
            <v>Ross</v>
          </cell>
          <cell r="C440" t="str">
            <v>Powell</v>
          </cell>
          <cell r="D440">
            <v>29070</v>
          </cell>
        </row>
        <row r="441">
          <cell r="A441">
            <v>685</v>
          </cell>
          <cell r="B441" t="str">
            <v>Joanne</v>
          </cell>
          <cell r="C441" t="str">
            <v>Bell</v>
          </cell>
          <cell r="D441">
            <v>38273</v>
          </cell>
        </row>
        <row r="442">
          <cell r="A442">
            <v>687</v>
          </cell>
          <cell r="B442" t="str">
            <v>Jacqueline</v>
          </cell>
          <cell r="C442" t="str">
            <v>Rigby</v>
          </cell>
          <cell r="D442">
            <v>33282</v>
          </cell>
        </row>
        <row r="443">
          <cell r="A443">
            <v>688</v>
          </cell>
          <cell r="B443" t="str">
            <v>Sarah</v>
          </cell>
          <cell r="C443" t="str">
            <v>Davies</v>
          </cell>
          <cell r="D443">
            <v>27355</v>
          </cell>
        </row>
        <row r="444">
          <cell r="A444">
            <v>690</v>
          </cell>
          <cell r="B444" t="str">
            <v>Amanda</v>
          </cell>
          <cell r="C444" t="str">
            <v>Lane</v>
          </cell>
          <cell r="D444">
            <v>60900</v>
          </cell>
        </row>
        <row r="445">
          <cell r="A445">
            <v>703</v>
          </cell>
          <cell r="B445" t="str">
            <v>Peter</v>
          </cell>
          <cell r="C445" t="str">
            <v>Murray</v>
          </cell>
          <cell r="D445">
            <v>32085</v>
          </cell>
        </row>
        <row r="446">
          <cell r="A446">
            <v>704</v>
          </cell>
          <cell r="B446" t="str">
            <v>Trudy</v>
          </cell>
          <cell r="C446" t="str">
            <v>Birtwell</v>
          </cell>
          <cell r="D446">
            <v>82662</v>
          </cell>
        </row>
        <row r="447">
          <cell r="A447">
            <v>705</v>
          </cell>
          <cell r="B447" t="str">
            <v>Emma</v>
          </cell>
          <cell r="C447" t="str">
            <v>Olney</v>
          </cell>
          <cell r="D447">
            <v>14536</v>
          </cell>
        </row>
        <row r="448">
          <cell r="A448">
            <v>713</v>
          </cell>
          <cell r="B448" t="str">
            <v>Paula</v>
          </cell>
          <cell r="C448" t="str">
            <v>Gent</v>
          </cell>
          <cell r="D448">
            <v>35000</v>
          </cell>
        </row>
        <row r="449">
          <cell r="A449">
            <v>738</v>
          </cell>
          <cell r="B449" t="str">
            <v>Rohan</v>
          </cell>
          <cell r="C449" t="str">
            <v>Akers</v>
          </cell>
          <cell r="D449">
            <v>36157</v>
          </cell>
        </row>
        <row r="450">
          <cell r="A450">
            <v>768</v>
          </cell>
          <cell r="B450" t="str">
            <v>Debra</v>
          </cell>
          <cell r="C450" t="str">
            <v>Greaves</v>
          </cell>
          <cell r="D450">
            <v>26100</v>
          </cell>
        </row>
        <row r="451">
          <cell r="A451">
            <v>805</v>
          </cell>
          <cell r="B451" t="str">
            <v>Nancy</v>
          </cell>
          <cell r="C451" t="str">
            <v>Atkinson</v>
          </cell>
          <cell r="D451">
            <v>35000</v>
          </cell>
        </row>
        <row r="452">
          <cell r="A452">
            <v>824</v>
          </cell>
          <cell r="B452" t="str">
            <v>Jayne</v>
          </cell>
          <cell r="C452" t="str">
            <v>Crosse</v>
          </cell>
          <cell r="D452">
            <v>82662</v>
          </cell>
        </row>
        <row r="453">
          <cell r="A453">
            <v>826</v>
          </cell>
          <cell r="B453" t="str">
            <v>Nicola</v>
          </cell>
          <cell r="C453" t="str">
            <v>Bond</v>
          </cell>
          <cell r="D453">
            <v>30450</v>
          </cell>
        </row>
        <row r="454">
          <cell r="A454">
            <v>830</v>
          </cell>
          <cell r="B454" t="str">
            <v>Kelly</v>
          </cell>
          <cell r="C454" t="str">
            <v>Brewell</v>
          </cell>
          <cell r="D454">
            <v>20751</v>
          </cell>
        </row>
        <row r="455">
          <cell r="A455">
            <v>857</v>
          </cell>
          <cell r="B455" t="str">
            <v>Jessica</v>
          </cell>
          <cell r="C455" t="str">
            <v>Waters</v>
          </cell>
          <cell r="D455">
            <v>33282</v>
          </cell>
        </row>
        <row r="456">
          <cell r="A456">
            <v>868</v>
          </cell>
          <cell r="B456" t="str">
            <v>Lyndsay</v>
          </cell>
          <cell r="C456" t="str">
            <v>Mushamp</v>
          </cell>
          <cell r="D456">
            <v>31074</v>
          </cell>
        </row>
        <row r="457">
          <cell r="A457">
            <v>888</v>
          </cell>
          <cell r="B457" t="str">
            <v>Jason</v>
          </cell>
          <cell r="C457" t="str">
            <v>Golding</v>
          </cell>
          <cell r="D457">
            <v>29070</v>
          </cell>
        </row>
        <row r="458">
          <cell r="A458" t="str">
            <v>H0008</v>
          </cell>
          <cell r="B458" t="str">
            <v>David</v>
          </cell>
          <cell r="C458" t="str">
            <v>Curtis</v>
          </cell>
          <cell r="D458">
            <v>121800</v>
          </cell>
        </row>
        <row r="459">
          <cell r="A459" t="str">
            <v>H0026</v>
          </cell>
          <cell r="B459" t="str">
            <v>Zabir</v>
          </cell>
          <cell r="C459" t="str">
            <v>Moghal</v>
          </cell>
          <cell r="D459">
            <v>20300</v>
          </cell>
        </row>
        <row r="460">
          <cell r="A460" t="str">
            <v>H0029</v>
          </cell>
          <cell r="B460" t="str">
            <v>Jean</v>
          </cell>
          <cell r="C460" t="str">
            <v>Woolford</v>
          </cell>
          <cell r="D460">
            <v>14999</v>
          </cell>
        </row>
        <row r="461">
          <cell r="A461" t="str">
            <v>H0041</v>
          </cell>
          <cell r="B461" t="str">
            <v>Georges</v>
          </cell>
          <cell r="C461" t="str">
            <v>Droogmans</v>
          </cell>
          <cell r="D461">
            <v>30450</v>
          </cell>
        </row>
        <row r="462">
          <cell r="A462" t="str">
            <v>H0052</v>
          </cell>
          <cell r="B462" t="str">
            <v>John</v>
          </cell>
          <cell r="C462" t="str">
            <v>Erskine</v>
          </cell>
          <cell r="D462">
            <v>50750</v>
          </cell>
        </row>
        <row r="463">
          <cell r="A463" t="str">
            <v>H0065</v>
          </cell>
          <cell r="B463" t="str">
            <v>Jan</v>
          </cell>
          <cell r="C463" t="str">
            <v>Poole</v>
          </cell>
          <cell r="D463">
            <v>17255</v>
          </cell>
        </row>
        <row r="464">
          <cell r="A464" t="str">
            <v>H0070</v>
          </cell>
          <cell r="B464" t="str">
            <v>Deborah</v>
          </cell>
          <cell r="C464" t="str">
            <v>Lamb</v>
          </cell>
          <cell r="D464">
            <v>0.01</v>
          </cell>
        </row>
        <row r="465">
          <cell r="A465" t="str">
            <v>H0071</v>
          </cell>
          <cell r="B465" t="str">
            <v>Rebecca</v>
          </cell>
          <cell r="C465" t="str">
            <v>Bennett Casserly</v>
          </cell>
          <cell r="D465">
            <v>0.01</v>
          </cell>
        </row>
        <row r="466">
          <cell r="A466" t="str">
            <v>H0072</v>
          </cell>
          <cell r="B466" t="str">
            <v>Lynne</v>
          </cell>
          <cell r="C466" t="str">
            <v>Ceeney</v>
          </cell>
          <cell r="D466">
            <v>0.01</v>
          </cell>
        </row>
        <row r="467">
          <cell r="A467" t="str">
            <v>H0073</v>
          </cell>
          <cell r="B467" t="str">
            <v>Peter</v>
          </cell>
          <cell r="C467" t="str">
            <v>Hetherington</v>
          </cell>
          <cell r="D467">
            <v>0.01</v>
          </cell>
        </row>
        <row r="468">
          <cell r="A468" t="str">
            <v>H0074</v>
          </cell>
          <cell r="B468" t="str">
            <v>Mushtaq</v>
          </cell>
          <cell r="C468" t="str">
            <v>Khan</v>
          </cell>
          <cell r="D468">
            <v>0.01</v>
          </cell>
        </row>
        <row r="469">
          <cell r="A469" t="str">
            <v>H0080</v>
          </cell>
          <cell r="B469" t="str">
            <v>David</v>
          </cell>
          <cell r="C469" t="str">
            <v>Noon</v>
          </cell>
          <cell r="D469">
            <v>0.01</v>
          </cell>
        </row>
        <row r="470">
          <cell r="A470" t="str">
            <v>H0081</v>
          </cell>
          <cell r="B470" t="str">
            <v>Anne</v>
          </cell>
          <cell r="C470" t="str">
            <v>Lythgoe</v>
          </cell>
          <cell r="D470">
            <v>0.01</v>
          </cell>
        </row>
        <row r="471">
          <cell r="A471" t="str">
            <v>H0082</v>
          </cell>
          <cell r="B471" t="str">
            <v>Michael</v>
          </cell>
          <cell r="C471" t="str">
            <v>Kelly</v>
          </cell>
          <cell r="D471">
            <v>0.01</v>
          </cell>
        </row>
        <row r="472">
          <cell r="A472" t="str">
            <v>H0099</v>
          </cell>
          <cell r="B472" t="str">
            <v>Daniel</v>
          </cell>
          <cell r="C472" t="str">
            <v>Junor</v>
          </cell>
          <cell r="D472">
            <v>0.01</v>
          </cell>
        </row>
        <row r="473">
          <cell r="A473" t="str">
            <v>H0101</v>
          </cell>
          <cell r="B473" t="str">
            <v>James</v>
          </cell>
          <cell r="C473" t="str">
            <v>Fox</v>
          </cell>
          <cell r="D473">
            <v>0.01</v>
          </cell>
        </row>
        <row r="474">
          <cell r="A474" t="str">
            <v>H0110</v>
          </cell>
          <cell r="B474" t="str">
            <v>Mark</v>
          </cell>
          <cell r="C474" t="str">
            <v>Ramsey</v>
          </cell>
          <cell r="D474">
            <v>30450</v>
          </cell>
        </row>
        <row r="475">
          <cell r="A475" t="str">
            <v>H0135</v>
          </cell>
          <cell r="B475" t="str">
            <v>Julie</v>
          </cell>
          <cell r="C475" t="str">
            <v>Gamble</v>
          </cell>
          <cell r="D475">
            <v>43273.14</v>
          </cell>
        </row>
        <row r="476">
          <cell r="A476" t="str">
            <v>H0136</v>
          </cell>
          <cell r="B476" t="str">
            <v>Denise</v>
          </cell>
          <cell r="C476" t="str">
            <v>Barnett</v>
          </cell>
          <cell r="D476">
            <v>17000</v>
          </cell>
        </row>
        <row r="477">
          <cell r="A477" t="str">
            <v>H0138</v>
          </cell>
          <cell r="B477" t="str">
            <v>Shireen</v>
          </cell>
          <cell r="C477" t="str">
            <v>Farkhoy</v>
          </cell>
          <cell r="D477">
            <v>17500</v>
          </cell>
        </row>
        <row r="478">
          <cell r="A478" t="str">
            <v>H0142</v>
          </cell>
          <cell r="B478" t="str">
            <v>Helen</v>
          </cell>
          <cell r="C478" t="str">
            <v>Williams</v>
          </cell>
          <cell r="D478">
            <v>35000</v>
          </cell>
        </row>
        <row r="479">
          <cell r="A479" t="str">
            <v>H0147</v>
          </cell>
          <cell r="B479" t="str">
            <v>Natalie</v>
          </cell>
          <cell r="C479" t="str">
            <v>Martin</v>
          </cell>
          <cell r="D479">
            <v>18000</v>
          </cell>
        </row>
        <row r="480">
          <cell r="A480" t="str">
            <v>H0169</v>
          </cell>
          <cell r="B480" t="str">
            <v>Clare</v>
          </cell>
          <cell r="C480" t="str">
            <v>Butterfield</v>
          </cell>
          <cell r="D480">
            <v>50000</v>
          </cell>
        </row>
        <row r="481">
          <cell r="A481" t="str">
            <v>H0173</v>
          </cell>
          <cell r="B481" t="str">
            <v>Richard</v>
          </cell>
          <cell r="C481" t="str">
            <v>Crabtree</v>
          </cell>
          <cell r="D481">
            <v>40600</v>
          </cell>
        </row>
        <row r="482">
          <cell r="A482" t="str">
            <v>H0176</v>
          </cell>
          <cell r="B482" t="str">
            <v>Sarah</v>
          </cell>
          <cell r="C482" t="str">
            <v>Coutts</v>
          </cell>
          <cell r="D482">
            <v>26498</v>
          </cell>
        </row>
        <row r="483">
          <cell r="A483" t="str">
            <v>H0184</v>
          </cell>
          <cell r="B483" t="str">
            <v>Karl</v>
          </cell>
          <cell r="C483" t="str">
            <v>Tupling</v>
          </cell>
          <cell r="D483">
            <v>81645</v>
          </cell>
        </row>
        <row r="484">
          <cell r="A484" t="str">
            <v>H0189</v>
          </cell>
          <cell r="B484" t="str">
            <v>Jane</v>
          </cell>
          <cell r="C484" t="str">
            <v>Wilson</v>
          </cell>
          <cell r="D484">
            <v>26296</v>
          </cell>
        </row>
        <row r="485">
          <cell r="A485" t="str">
            <v>H0199</v>
          </cell>
          <cell r="B485" t="str">
            <v>Dilys</v>
          </cell>
          <cell r="C485" t="str">
            <v>Jones</v>
          </cell>
          <cell r="D485">
            <v>50000</v>
          </cell>
        </row>
        <row r="486">
          <cell r="A486" t="str">
            <v>H0210</v>
          </cell>
          <cell r="B486" t="str">
            <v>Helen</v>
          </cell>
          <cell r="C486" t="str">
            <v>Flage</v>
          </cell>
          <cell r="D486">
            <v>44000</v>
          </cell>
        </row>
        <row r="487">
          <cell r="A487" t="str">
            <v>H0248</v>
          </cell>
          <cell r="B487" t="str">
            <v>Jayshree</v>
          </cell>
          <cell r="C487" t="str">
            <v>Patel</v>
          </cell>
          <cell r="D487">
            <v>48000</v>
          </cell>
        </row>
        <row r="488">
          <cell r="A488" t="str">
            <v>H0268</v>
          </cell>
          <cell r="B488" t="str">
            <v>Anna</v>
          </cell>
          <cell r="C488" t="str">
            <v>Crooks</v>
          </cell>
          <cell r="D488">
            <v>27666</v>
          </cell>
        </row>
        <row r="489">
          <cell r="A489" t="str">
            <v>H0273</v>
          </cell>
          <cell r="B489" t="str">
            <v>Helen</v>
          </cell>
          <cell r="C489" t="str">
            <v>Chelinski</v>
          </cell>
          <cell r="D489">
            <v>15225</v>
          </cell>
        </row>
        <row r="490">
          <cell r="A490" t="str">
            <v>H0291</v>
          </cell>
          <cell r="B490" t="str">
            <v>Emily</v>
          </cell>
          <cell r="C490" t="str">
            <v>Greaves</v>
          </cell>
          <cell r="D490">
            <v>11100</v>
          </cell>
        </row>
        <row r="491">
          <cell r="A491" t="str">
            <v>H0323</v>
          </cell>
          <cell r="B491" t="str">
            <v>Vajant</v>
          </cell>
          <cell r="C491" t="str">
            <v>Suwali</v>
          </cell>
          <cell r="D491">
            <v>25000</v>
          </cell>
        </row>
        <row r="492">
          <cell r="A492" t="str">
            <v>U0014</v>
          </cell>
          <cell r="B492" t="str">
            <v>Tony</v>
          </cell>
          <cell r="C492" t="str">
            <v>Lambert</v>
          </cell>
          <cell r="D492">
            <v>97337</v>
          </cell>
        </row>
        <row r="493">
          <cell r="A493" t="str">
            <v>U0940</v>
          </cell>
          <cell r="B493" t="str">
            <v>David</v>
          </cell>
          <cell r="C493" t="str">
            <v>Keeton</v>
          </cell>
          <cell r="D493">
            <v>55915</v>
          </cell>
        </row>
        <row r="494">
          <cell r="A494" t="str">
            <v>U1208</v>
          </cell>
          <cell r="B494" t="str">
            <v>Rob</v>
          </cell>
          <cell r="C494" t="str">
            <v>Pearson</v>
          </cell>
          <cell r="D494">
            <v>79454</v>
          </cell>
        </row>
        <row r="495">
          <cell r="A495" t="str">
            <v>U1362</v>
          </cell>
          <cell r="B495" t="str">
            <v>Pat</v>
          </cell>
          <cell r="C495" t="str">
            <v>Donald</v>
          </cell>
          <cell r="D495">
            <v>25259</v>
          </cell>
        </row>
        <row r="496">
          <cell r="A496" t="str">
            <v>U1391</v>
          </cell>
          <cell r="B496" t="str">
            <v>Janet</v>
          </cell>
          <cell r="C496" t="str">
            <v>Gingell</v>
          </cell>
          <cell r="D496">
            <v>56329</v>
          </cell>
        </row>
        <row r="497">
          <cell r="A497" t="str">
            <v>U1450</v>
          </cell>
          <cell r="B497" t="str">
            <v>Sayeed</v>
          </cell>
          <cell r="C497" t="str">
            <v>Hafejee</v>
          </cell>
          <cell r="D497">
            <v>43754</v>
          </cell>
        </row>
        <row r="498">
          <cell r="A498" t="str">
            <v>U1462</v>
          </cell>
          <cell r="B498" t="str">
            <v>Kate</v>
          </cell>
          <cell r="C498" t="str">
            <v>Reid</v>
          </cell>
          <cell r="D498">
            <v>60631</v>
          </cell>
        </row>
        <row r="499">
          <cell r="A499" t="str">
            <v>U1477</v>
          </cell>
          <cell r="B499" t="str">
            <v>Tom</v>
          </cell>
          <cell r="C499" t="str">
            <v>Hustler</v>
          </cell>
          <cell r="D499">
            <v>41753</v>
          </cell>
        </row>
        <row r="500">
          <cell r="A500" t="str">
            <v>U1668</v>
          </cell>
          <cell r="B500" t="str">
            <v>Tamsin</v>
          </cell>
          <cell r="C500" t="str">
            <v>Hart</v>
          </cell>
          <cell r="D500">
            <v>36500</v>
          </cell>
        </row>
        <row r="501">
          <cell r="A501" t="str">
            <v>U1682</v>
          </cell>
          <cell r="B501" t="str">
            <v>Janet</v>
          </cell>
          <cell r="C501" t="str">
            <v>Starbuck</v>
          </cell>
          <cell r="D501">
            <v>20420</v>
          </cell>
        </row>
        <row r="502">
          <cell r="A502" t="str">
            <v>U1721</v>
          </cell>
          <cell r="B502" t="str">
            <v>Jayne</v>
          </cell>
          <cell r="C502" t="str">
            <v>Gabbitass</v>
          </cell>
          <cell r="D502">
            <v>30450</v>
          </cell>
        </row>
        <row r="503">
          <cell r="A503" t="str">
            <v>U1733</v>
          </cell>
          <cell r="B503" t="str">
            <v>Stewart</v>
          </cell>
          <cell r="C503" t="str">
            <v>Thomson</v>
          </cell>
          <cell r="D503">
            <v>30450</v>
          </cell>
        </row>
        <row r="504">
          <cell r="A504" t="str">
            <v>U1760</v>
          </cell>
          <cell r="B504" t="str">
            <v>Christopher</v>
          </cell>
          <cell r="C504" t="str">
            <v>Kwasniewski</v>
          </cell>
          <cell r="D504">
            <v>42228</v>
          </cell>
        </row>
        <row r="505">
          <cell r="A505" t="str">
            <v>U1765</v>
          </cell>
          <cell r="B505" t="str">
            <v>Luke</v>
          </cell>
          <cell r="C505" t="str">
            <v>McDonald</v>
          </cell>
          <cell r="D505">
            <v>42228</v>
          </cell>
        </row>
        <row r="506">
          <cell r="A506" t="str">
            <v>U1798</v>
          </cell>
          <cell r="B506" t="str">
            <v>Deb</v>
          </cell>
          <cell r="C506" t="str">
            <v>Upadhyaya</v>
          </cell>
          <cell r="D506">
            <v>48960</v>
          </cell>
        </row>
        <row r="507">
          <cell r="A507" t="str">
            <v>U1810</v>
          </cell>
          <cell r="B507" t="str">
            <v>Laura</v>
          </cell>
          <cell r="C507" t="str">
            <v>Richardson</v>
          </cell>
          <cell r="D507">
            <v>37555</v>
          </cell>
        </row>
        <row r="508">
          <cell r="A508" t="str">
            <v>U1823</v>
          </cell>
          <cell r="B508" t="str">
            <v>Victoria</v>
          </cell>
          <cell r="C508" t="str">
            <v>Keen</v>
          </cell>
          <cell r="D508">
            <v>30450</v>
          </cell>
        </row>
        <row r="509">
          <cell r="A509">
            <v>10238</v>
          </cell>
          <cell r="B509" t="str">
            <v>Joan</v>
          </cell>
          <cell r="C509" t="str">
            <v>Hardman</v>
          </cell>
          <cell r="D509">
            <v>21724.799999999999</v>
          </cell>
        </row>
        <row r="510">
          <cell r="A510">
            <v>10547</v>
          </cell>
          <cell r="B510" t="str">
            <v>Margaret</v>
          </cell>
          <cell r="C510" t="str">
            <v>Struggles</v>
          </cell>
          <cell r="D510">
            <v>20631.599999999999</v>
          </cell>
        </row>
        <row r="511">
          <cell r="A511">
            <v>10571</v>
          </cell>
          <cell r="B511" t="str">
            <v>Diane</v>
          </cell>
          <cell r="C511" t="str">
            <v>Walton</v>
          </cell>
          <cell r="D511">
            <v>71050</v>
          </cell>
        </row>
        <row r="512">
          <cell r="A512">
            <v>10630</v>
          </cell>
          <cell r="B512" t="str">
            <v>Jacinta</v>
          </cell>
          <cell r="C512" t="str">
            <v>Cahill</v>
          </cell>
          <cell r="D512">
            <v>13879.62</v>
          </cell>
        </row>
        <row r="513">
          <cell r="A513">
            <v>11096</v>
          </cell>
          <cell r="B513" t="str">
            <v>Julie</v>
          </cell>
          <cell r="C513" t="str">
            <v>Gagan</v>
          </cell>
          <cell r="D513">
            <v>35821</v>
          </cell>
        </row>
        <row r="514">
          <cell r="A514">
            <v>11759</v>
          </cell>
          <cell r="B514" t="str">
            <v>Zahida</v>
          </cell>
          <cell r="C514" t="str">
            <v>Shadi</v>
          </cell>
          <cell r="D514">
            <v>26358</v>
          </cell>
        </row>
        <row r="515">
          <cell r="A515">
            <v>12060</v>
          </cell>
          <cell r="B515" t="str">
            <v>Lynda</v>
          </cell>
          <cell r="C515" t="str">
            <v>Carr</v>
          </cell>
          <cell r="D515">
            <v>22209</v>
          </cell>
        </row>
        <row r="516">
          <cell r="A516">
            <v>20161</v>
          </cell>
          <cell r="B516" t="str">
            <v>Jacqui</v>
          </cell>
          <cell r="C516" t="str">
            <v>Walsh</v>
          </cell>
          <cell r="D516">
            <v>36769</v>
          </cell>
        </row>
        <row r="517">
          <cell r="A517">
            <v>20891</v>
          </cell>
          <cell r="B517" t="str">
            <v>Andy</v>
          </cell>
          <cell r="C517" t="str">
            <v>Osivwemu</v>
          </cell>
          <cell r="D517">
            <v>41652</v>
          </cell>
        </row>
        <row r="518">
          <cell r="A518">
            <v>24323</v>
          </cell>
          <cell r="B518" t="str">
            <v>Steve</v>
          </cell>
          <cell r="C518" t="str">
            <v>Modric</v>
          </cell>
          <cell r="D518">
            <v>31066</v>
          </cell>
        </row>
        <row r="519">
          <cell r="A519">
            <v>24447</v>
          </cell>
          <cell r="B519" t="str">
            <v>Terri</v>
          </cell>
          <cell r="C519" t="str">
            <v>Farrow</v>
          </cell>
          <cell r="D519">
            <v>50750</v>
          </cell>
        </row>
        <row r="520">
          <cell r="A520">
            <v>24456</v>
          </cell>
          <cell r="B520" t="str">
            <v>Lindsay</v>
          </cell>
          <cell r="C520" t="str">
            <v>Grey</v>
          </cell>
          <cell r="D520">
            <v>29877</v>
          </cell>
        </row>
        <row r="521">
          <cell r="A521" t="str">
            <v>C0849</v>
          </cell>
          <cell r="B521" t="str">
            <v>Diane</v>
          </cell>
          <cell r="C521" t="str">
            <v>Goodwin</v>
          </cell>
          <cell r="D521">
            <v>70626</v>
          </cell>
        </row>
        <row r="522">
          <cell r="A522" t="str">
            <v>H0005</v>
          </cell>
          <cell r="B522" t="str">
            <v>Deborah</v>
          </cell>
          <cell r="C522" t="str">
            <v>McLaughlin</v>
          </cell>
          <cell r="D522">
            <v>121800</v>
          </cell>
        </row>
        <row r="523">
          <cell r="A523" t="str">
            <v>H0040</v>
          </cell>
          <cell r="B523" t="str">
            <v>Allan</v>
          </cell>
          <cell r="C523" t="str">
            <v>Foster</v>
          </cell>
          <cell r="D523">
            <v>40600</v>
          </cell>
        </row>
        <row r="524">
          <cell r="A524" t="str">
            <v>H0078</v>
          </cell>
          <cell r="B524" t="str">
            <v>Tom</v>
          </cell>
          <cell r="C524" t="str">
            <v>Davies</v>
          </cell>
          <cell r="D524">
            <v>18000</v>
          </cell>
        </row>
        <row r="525">
          <cell r="A525" t="str">
            <v>H0125</v>
          </cell>
          <cell r="B525" t="str">
            <v>Alan</v>
          </cell>
          <cell r="C525" t="str">
            <v>Millington</v>
          </cell>
          <cell r="D525">
            <v>60000</v>
          </cell>
        </row>
        <row r="526">
          <cell r="A526" t="str">
            <v>H0126</v>
          </cell>
          <cell r="B526" t="str">
            <v>Pete</v>
          </cell>
          <cell r="C526" t="str">
            <v>Bailey</v>
          </cell>
          <cell r="D526">
            <v>90000</v>
          </cell>
        </row>
        <row r="527">
          <cell r="A527" t="str">
            <v>H0187</v>
          </cell>
          <cell r="B527" t="str">
            <v>Danielle</v>
          </cell>
          <cell r="C527" t="str">
            <v>Gillespie</v>
          </cell>
          <cell r="D527">
            <v>43500</v>
          </cell>
        </row>
        <row r="528">
          <cell r="A528" t="str">
            <v>H0193</v>
          </cell>
          <cell r="B528" t="str">
            <v>Lucy</v>
          </cell>
          <cell r="C528" t="str">
            <v>Price</v>
          </cell>
          <cell r="D528">
            <v>19000</v>
          </cell>
        </row>
        <row r="529">
          <cell r="A529" t="str">
            <v>H0212</v>
          </cell>
          <cell r="B529" t="str">
            <v>Andrew</v>
          </cell>
          <cell r="C529" t="str">
            <v>Lewis</v>
          </cell>
          <cell r="D529">
            <v>36000</v>
          </cell>
        </row>
        <row r="530">
          <cell r="A530" t="str">
            <v>H0220</v>
          </cell>
          <cell r="B530" t="str">
            <v>Hazel</v>
          </cell>
          <cell r="C530" t="str">
            <v>Cooper</v>
          </cell>
          <cell r="D530">
            <v>38000</v>
          </cell>
        </row>
        <row r="531">
          <cell r="A531" t="str">
            <v>H0224</v>
          </cell>
          <cell r="B531" t="str">
            <v>Richard</v>
          </cell>
          <cell r="C531" t="str">
            <v>Jones</v>
          </cell>
          <cell r="D531">
            <v>40000</v>
          </cell>
        </row>
        <row r="532">
          <cell r="A532" t="str">
            <v>H0228</v>
          </cell>
          <cell r="B532" t="str">
            <v>Neil</v>
          </cell>
          <cell r="C532" t="str">
            <v>Iredale</v>
          </cell>
          <cell r="D532">
            <v>23000</v>
          </cell>
        </row>
        <row r="533">
          <cell r="A533" t="str">
            <v>H0233</v>
          </cell>
          <cell r="B533" t="str">
            <v>David</v>
          </cell>
          <cell r="C533" t="str">
            <v>Snelson</v>
          </cell>
          <cell r="D533">
            <v>40000</v>
          </cell>
        </row>
        <row r="534">
          <cell r="A534" t="str">
            <v>H0235</v>
          </cell>
          <cell r="B534" t="str">
            <v>Colin</v>
          </cell>
          <cell r="C534" t="str">
            <v>Parry</v>
          </cell>
          <cell r="D534">
            <v>40000</v>
          </cell>
        </row>
        <row r="535">
          <cell r="A535" t="str">
            <v>H0243</v>
          </cell>
          <cell r="B535" t="str">
            <v>Lara</v>
          </cell>
          <cell r="C535" t="str">
            <v>Southam</v>
          </cell>
          <cell r="D535">
            <v>22000</v>
          </cell>
        </row>
        <row r="536">
          <cell r="A536" t="str">
            <v>H0249</v>
          </cell>
          <cell r="B536" t="str">
            <v>Stevie</v>
          </cell>
          <cell r="C536" t="str">
            <v>Cooper</v>
          </cell>
          <cell r="D536">
            <v>15225</v>
          </cell>
        </row>
        <row r="537">
          <cell r="A537" t="str">
            <v>H0260</v>
          </cell>
          <cell r="B537" t="str">
            <v>Jon</v>
          </cell>
          <cell r="C537" t="str">
            <v>Sandford</v>
          </cell>
          <cell r="D537">
            <v>50000</v>
          </cell>
        </row>
        <row r="538">
          <cell r="A538" t="str">
            <v>H0300</v>
          </cell>
          <cell r="B538" t="str">
            <v>Delyse</v>
          </cell>
          <cell r="C538" t="str">
            <v>Bailey</v>
          </cell>
          <cell r="D538">
            <v>48000</v>
          </cell>
        </row>
        <row r="539">
          <cell r="A539" t="str">
            <v>H0311</v>
          </cell>
          <cell r="B539" t="str">
            <v>Christine</v>
          </cell>
          <cell r="C539" t="str">
            <v>Duffin</v>
          </cell>
          <cell r="D539">
            <v>36500</v>
          </cell>
        </row>
        <row r="540">
          <cell r="A540" t="str">
            <v>H0318</v>
          </cell>
          <cell r="B540" t="str">
            <v>Neil</v>
          </cell>
          <cell r="C540" t="str">
            <v>Pickering</v>
          </cell>
          <cell r="D540">
            <v>86000</v>
          </cell>
        </row>
        <row r="541">
          <cell r="A541" t="str">
            <v>U1083</v>
          </cell>
          <cell r="B541" t="str">
            <v>Vivienne</v>
          </cell>
          <cell r="C541" t="str">
            <v>Yates</v>
          </cell>
          <cell r="D541">
            <v>25238</v>
          </cell>
        </row>
        <row r="542">
          <cell r="A542" t="str">
            <v>U1302</v>
          </cell>
          <cell r="B542" t="str">
            <v>David</v>
          </cell>
          <cell r="C542" t="str">
            <v>Chilton</v>
          </cell>
          <cell r="D542">
            <v>71050</v>
          </cell>
        </row>
        <row r="543">
          <cell r="A543" t="str">
            <v>U1422</v>
          </cell>
          <cell r="B543" t="str">
            <v>Carl</v>
          </cell>
          <cell r="C543" t="str">
            <v>Moore</v>
          </cell>
          <cell r="D543">
            <v>61240</v>
          </cell>
        </row>
        <row r="544">
          <cell r="A544" t="str">
            <v>U1435</v>
          </cell>
          <cell r="B544" t="str">
            <v>Catherine</v>
          </cell>
          <cell r="C544" t="str">
            <v>Turner</v>
          </cell>
          <cell r="D544">
            <v>68219</v>
          </cell>
        </row>
        <row r="545">
          <cell r="A545" t="str">
            <v>U1505</v>
          </cell>
          <cell r="B545" t="str">
            <v>Melanie</v>
          </cell>
          <cell r="C545" t="str">
            <v>Maunder</v>
          </cell>
          <cell r="D545">
            <v>16931</v>
          </cell>
        </row>
        <row r="546">
          <cell r="A546" t="str">
            <v>U1683</v>
          </cell>
          <cell r="B546" t="str">
            <v>David</v>
          </cell>
          <cell r="C546" t="str">
            <v>Proudlove</v>
          </cell>
          <cell r="D546">
            <v>37552</v>
          </cell>
        </row>
        <row r="547">
          <cell r="A547" t="str">
            <v>U1817</v>
          </cell>
          <cell r="B547" t="str">
            <v>Christine</v>
          </cell>
          <cell r="C547" t="str">
            <v>Hill</v>
          </cell>
          <cell r="D547">
            <v>30450</v>
          </cell>
        </row>
        <row r="548">
          <cell r="A548">
            <v>11068</v>
          </cell>
          <cell r="B548" t="str">
            <v>Rowena</v>
          </cell>
          <cell r="C548" t="str">
            <v>Clements</v>
          </cell>
          <cell r="D548">
            <v>45307</v>
          </cell>
        </row>
        <row r="549">
          <cell r="A549">
            <v>11780</v>
          </cell>
          <cell r="B549" t="str">
            <v>Adrian</v>
          </cell>
          <cell r="C549" t="str">
            <v>Moran</v>
          </cell>
          <cell r="D549">
            <v>51806</v>
          </cell>
        </row>
        <row r="550">
          <cell r="A550">
            <v>11816</v>
          </cell>
          <cell r="B550" t="str">
            <v>Pauline</v>
          </cell>
          <cell r="C550" t="str">
            <v>Page</v>
          </cell>
          <cell r="D550">
            <v>29877</v>
          </cell>
        </row>
        <row r="551">
          <cell r="A551">
            <v>12012</v>
          </cell>
          <cell r="B551" t="str">
            <v>Rose</v>
          </cell>
          <cell r="C551" t="str">
            <v>Chadwick</v>
          </cell>
          <cell r="D551">
            <v>49740</v>
          </cell>
        </row>
        <row r="552">
          <cell r="A552">
            <v>12085</v>
          </cell>
          <cell r="B552" t="str">
            <v>Mark</v>
          </cell>
          <cell r="C552" t="str">
            <v>Lewin</v>
          </cell>
          <cell r="D552">
            <v>44152</v>
          </cell>
        </row>
        <row r="553">
          <cell r="A553">
            <v>13034</v>
          </cell>
          <cell r="B553" t="str">
            <v>Sharon</v>
          </cell>
          <cell r="C553" t="str">
            <v>Foreman</v>
          </cell>
          <cell r="D553">
            <v>35821</v>
          </cell>
        </row>
        <row r="554">
          <cell r="A554">
            <v>13035</v>
          </cell>
          <cell r="B554" t="str">
            <v>Maurice</v>
          </cell>
          <cell r="C554" t="str">
            <v>Rattray</v>
          </cell>
          <cell r="D554">
            <v>37768</v>
          </cell>
        </row>
        <row r="555">
          <cell r="A555">
            <v>13182</v>
          </cell>
          <cell r="B555" t="str">
            <v>Paul</v>
          </cell>
          <cell r="C555" t="str">
            <v>Newman</v>
          </cell>
          <cell r="D555">
            <v>44152</v>
          </cell>
        </row>
        <row r="556">
          <cell r="A556">
            <v>13304</v>
          </cell>
          <cell r="B556" t="str">
            <v>Mick</v>
          </cell>
          <cell r="C556" t="str">
            <v>Yates</v>
          </cell>
          <cell r="D556">
            <v>44152</v>
          </cell>
        </row>
        <row r="557">
          <cell r="A557">
            <v>14082</v>
          </cell>
          <cell r="B557" t="str">
            <v>Graeme</v>
          </cell>
          <cell r="C557" t="str">
            <v>Hough</v>
          </cell>
          <cell r="D557">
            <v>49381</v>
          </cell>
        </row>
        <row r="558">
          <cell r="A558">
            <v>16054</v>
          </cell>
          <cell r="B558" t="str">
            <v>Mick</v>
          </cell>
          <cell r="C558" t="str">
            <v>Cowan</v>
          </cell>
          <cell r="D558">
            <v>49439</v>
          </cell>
        </row>
        <row r="559">
          <cell r="A559">
            <v>17240</v>
          </cell>
          <cell r="B559" t="str">
            <v>Jason</v>
          </cell>
          <cell r="C559" t="str">
            <v>Whitelegg</v>
          </cell>
          <cell r="D559">
            <v>37243</v>
          </cell>
        </row>
        <row r="560">
          <cell r="A560">
            <v>17317</v>
          </cell>
          <cell r="B560" t="str">
            <v>Peter</v>
          </cell>
          <cell r="C560" t="str">
            <v>Jones</v>
          </cell>
          <cell r="D560">
            <v>62311</v>
          </cell>
        </row>
        <row r="561">
          <cell r="A561">
            <v>17404</v>
          </cell>
          <cell r="B561" t="str">
            <v>Martine</v>
          </cell>
          <cell r="C561" t="str">
            <v>Buckland</v>
          </cell>
          <cell r="D561">
            <v>30591</v>
          </cell>
        </row>
        <row r="562">
          <cell r="A562">
            <v>17460</v>
          </cell>
          <cell r="B562" t="str">
            <v>Julia</v>
          </cell>
          <cell r="C562" t="str">
            <v>Murray</v>
          </cell>
          <cell r="D562">
            <v>32260</v>
          </cell>
        </row>
        <row r="563">
          <cell r="A563">
            <v>17513</v>
          </cell>
          <cell r="B563" t="str">
            <v>Pete</v>
          </cell>
          <cell r="C563" t="str">
            <v>Horsting</v>
          </cell>
          <cell r="D563">
            <v>39000</v>
          </cell>
        </row>
        <row r="564">
          <cell r="A564">
            <v>17552</v>
          </cell>
          <cell r="B564" t="str">
            <v>James</v>
          </cell>
          <cell r="C564" t="str">
            <v>Berrington</v>
          </cell>
          <cell r="D564">
            <v>54404</v>
          </cell>
        </row>
        <row r="565">
          <cell r="A565">
            <v>17580</v>
          </cell>
          <cell r="B565" t="str">
            <v>Kurshida</v>
          </cell>
          <cell r="C565" t="str">
            <v>Mirza</v>
          </cell>
          <cell r="D565">
            <v>46928</v>
          </cell>
        </row>
        <row r="566">
          <cell r="A566">
            <v>17590</v>
          </cell>
          <cell r="B566" t="str">
            <v>Gill</v>
          </cell>
          <cell r="C566" t="str">
            <v>Sutton</v>
          </cell>
          <cell r="D566">
            <v>46928</v>
          </cell>
        </row>
        <row r="567">
          <cell r="A567">
            <v>17691</v>
          </cell>
          <cell r="B567" t="str">
            <v>Brendan</v>
          </cell>
          <cell r="C567" t="str">
            <v>Conlon</v>
          </cell>
          <cell r="D567">
            <v>40734</v>
          </cell>
        </row>
        <row r="568">
          <cell r="A568">
            <v>17694</v>
          </cell>
          <cell r="B568" t="str">
            <v>Anja</v>
          </cell>
          <cell r="C568" t="str">
            <v>Brueckner</v>
          </cell>
          <cell r="D568">
            <v>27173</v>
          </cell>
        </row>
        <row r="569">
          <cell r="A569">
            <v>17834</v>
          </cell>
          <cell r="B569" t="str">
            <v>Fiona</v>
          </cell>
          <cell r="C569" t="str">
            <v>MacGregor</v>
          </cell>
          <cell r="D569">
            <v>96338</v>
          </cell>
        </row>
        <row r="570">
          <cell r="A570">
            <v>20507</v>
          </cell>
          <cell r="B570" t="str">
            <v>Gerarda</v>
          </cell>
          <cell r="C570" t="str">
            <v>Drymer</v>
          </cell>
          <cell r="D570">
            <v>46928</v>
          </cell>
        </row>
        <row r="571">
          <cell r="A571">
            <v>20655</v>
          </cell>
          <cell r="B571" t="str">
            <v>Kalam</v>
          </cell>
          <cell r="C571" t="str">
            <v>Lais</v>
          </cell>
          <cell r="D571">
            <v>29682</v>
          </cell>
        </row>
        <row r="572">
          <cell r="A572">
            <v>21136</v>
          </cell>
          <cell r="B572" t="str">
            <v>Barry</v>
          </cell>
          <cell r="C572" t="str">
            <v>McNulty</v>
          </cell>
          <cell r="D572">
            <v>40734</v>
          </cell>
        </row>
        <row r="573">
          <cell r="A573">
            <v>21338</v>
          </cell>
          <cell r="B573" t="str">
            <v>Helen</v>
          </cell>
          <cell r="C573" t="str">
            <v>Mahon</v>
          </cell>
          <cell r="D573">
            <v>43523.199999999997</v>
          </cell>
        </row>
        <row r="574">
          <cell r="A574">
            <v>21513</v>
          </cell>
          <cell r="B574" t="str">
            <v>Anagha</v>
          </cell>
          <cell r="C574" t="str">
            <v>Joshi</v>
          </cell>
          <cell r="D574">
            <v>48678</v>
          </cell>
        </row>
        <row r="575">
          <cell r="A575">
            <v>21642</v>
          </cell>
          <cell r="B575" t="str">
            <v>Jane</v>
          </cell>
          <cell r="C575" t="str">
            <v>Evans</v>
          </cell>
          <cell r="D575">
            <v>29877</v>
          </cell>
        </row>
        <row r="576">
          <cell r="A576">
            <v>21650</v>
          </cell>
          <cell r="B576" t="str">
            <v>Alison</v>
          </cell>
          <cell r="C576" t="str">
            <v>Mathias</v>
          </cell>
          <cell r="D576">
            <v>46928</v>
          </cell>
        </row>
        <row r="577">
          <cell r="A577">
            <v>23016</v>
          </cell>
          <cell r="B577" t="str">
            <v>Marion</v>
          </cell>
          <cell r="C577" t="str">
            <v>Kiely</v>
          </cell>
          <cell r="D577">
            <v>30787</v>
          </cell>
        </row>
        <row r="578">
          <cell r="A578">
            <v>23163</v>
          </cell>
          <cell r="B578" t="str">
            <v>Judi</v>
          </cell>
          <cell r="C578" t="str">
            <v>McPherson</v>
          </cell>
          <cell r="D578">
            <v>31701</v>
          </cell>
        </row>
        <row r="579">
          <cell r="A579">
            <v>23211</v>
          </cell>
          <cell r="B579" t="str">
            <v>Richard</v>
          </cell>
          <cell r="C579" t="str">
            <v>Hill</v>
          </cell>
          <cell r="D579">
            <v>142005</v>
          </cell>
        </row>
        <row r="580">
          <cell r="A580">
            <v>23212</v>
          </cell>
          <cell r="B580" t="str">
            <v>Phyllis</v>
          </cell>
          <cell r="C580" t="str">
            <v>Anene</v>
          </cell>
          <cell r="D580">
            <v>20042</v>
          </cell>
        </row>
        <row r="581">
          <cell r="A581">
            <v>23245</v>
          </cell>
          <cell r="B581" t="str">
            <v>Rod</v>
          </cell>
          <cell r="C581" t="str">
            <v>Marks</v>
          </cell>
          <cell r="D581">
            <v>47769</v>
          </cell>
        </row>
        <row r="582">
          <cell r="A582">
            <v>23437</v>
          </cell>
          <cell r="B582" t="str">
            <v>Michael</v>
          </cell>
          <cell r="C582" t="str">
            <v>Clegg</v>
          </cell>
          <cell r="D582">
            <v>81085</v>
          </cell>
        </row>
        <row r="583">
          <cell r="A583">
            <v>24467</v>
          </cell>
          <cell r="B583" t="str">
            <v>Jennifer</v>
          </cell>
          <cell r="C583" t="str">
            <v>Mingo</v>
          </cell>
          <cell r="D583">
            <v>42497</v>
          </cell>
        </row>
        <row r="584">
          <cell r="A584">
            <v>25728</v>
          </cell>
          <cell r="B584" t="str">
            <v>David</v>
          </cell>
          <cell r="C584" t="str">
            <v>Carrigan</v>
          </cell>
          <cell r="D584">
            <v>44442.9</v>
          </cell>
        </row>
        <row r="585">
          <cell r="A585">
            <v>26231</v>
          </cell>
          <cell r="B585" t="str">
            <v>Pacian</v>
          </cell>
          <cell r="C585" t="str">
            <v>Andrews</v>
          </cell>
          <cell r="D585">
            <v>46928</v>
          </cell>
        </row>
        <row r="586">
          <cell r="A586">
            <v>26268</v>
          </cell>
          <cell r="B586" t="str">
            <v>Graeme</v>
          </cell>
          <cell r="C586" t="str">
            <v>Geddes</v>
          </cell>
          <cell r="D586">
            <v>40762</v>
          </cell>
        </row>
        <row r="587">
          <cell r="A587">
            <v>26833</v>
          </cell>
          <cell r="B587" t="str">
            <v>Caroline</v>
          </cell>
          <cell r="C587" t="str">
            <v>Cormack</v>
          </cell>
          <cell r="D587">
            <v>61131</v>
          </cell>
        </row>
        <row r="588">
          <cell r="A588">
            <v>27305</v>
          </cell>
          <cell r="B588" t="str">
            <v>Tom</v>
          </cell>
          <cell r="C588" t="str">
            <v>Lloyd-Smith</v>
          </cell>
          <cell r="D588">
            <v>31871</v>
          </cell>
        </row>
        <row r="589">
          <cell r="A589">
            <v>27660</v>
          </cell>
          <cell r="B589" t="str">
            <v>Dan</v>
          </cell>
          <cell r="C589" t="str">
            <v>Brown</v>
          </cell>
          <cell r="D589">
            <v>39000</v>
          </cell>
        </row>
        <row r="590">
          <cell r="A590">
            <v>27797</v>
          </cell>
          <cell r="B590" t="str">
            <v>John</v>
          </cell>
          <cell r="C590" t="str">
            <v>Kenny</v>
          </cell>
          <cell r="D590">
            <v>46015</v>
          </cell>
        </row>
        <row r="591">
          <cell r="A591">
            <v>27807</v>
          </cell>
          <cell r="B591" t="str">
            <v>Alan</v>
          </cell>
          <cell r="C591" t="str">
            <v>Johnston</v>
          </cell>
          <cell r="D591">
            <v>40734</v>
          </cell>
        </row>
        <row r="592">
          <cell r="A592">
            <v>27812</v>
          </cell>
          <cell r="B592" t="str">
            <v>Julie</v>
          </cell>
          <cell r="C592" t="str">
            <v>Cotton</v>
          </cell>
          <cell r="D592">
            <v>40734</v>
          </cell>
        </row>
        <row r="593">
          <cell r="A593">
            <v>27878</v>
          </cell>
          <cell r="B593" t="str">
            <v>Martin</v>
          </cell>
          <cell r="C593" t="str">
            <v>Farmer</v>
          </cell>
          <cell r="D593">
            <v>26358</v>
          </cell>
        </row>
        <row r="594">
          <cell r="A594">
            <v>28439</v>
          </cell>
          <cell r="B594" t="str">
            <v>Ian</v>
          </cell>
          <cell r="C594" t="str">
            <v>Robinson</v>
          </cell>
          <cell r="D594">
            <v>40734</v>
          </cell>
        </row>
        <row r="595">
          <cell r="A595">
            <v>28443</v>
          </cell>
          <cell r="B595" t="str">
            <v>Jamie</v>
          </cell>
          <cell r="C595" t="str">
            <v>Ratcliff</v>
          </cell>
          <cell r="D595">
            <v>60900</v>
          </cell>
        </row>
        <row r="596">
          <cell r="A596">
            <v>28450</v>
          </cell>
          <cell r="B596" t="str">
            <v>Sherese</v>
          </cell>
          <cell r="C596" t="str">
            <v>Thomas</v>
          </cell>
          <cell r="D596">
            <v>31701</v>
          </cell>
        </row>
        <row r="597">
          <cell r="A597">
            <v>28594</v>
          </cell>
          <cell r="B597" t="str">
            <v>Kalpana</v>
          </cell>
          <cell r="C597" t="str">
            <v>Kadwey</v>
          </cell>
          <cell r="D597">
            <v>34104</v>
          </cell>
        </row>
        <row r="598">
          <cell r="A598">
            <v>28627</v>
          </cell>
          <cell r="B598" t="str">
            <v>Cynthia</v>
          </cell>
          <cell r="C598" t="str">
            <v>Brathwaite</v>
          </cell>
          <cell r="D598">
            <v>40734</v>
          </cell>
        </row>
        <row r="599">
          <cell r="A599">
            <v>28652</v>
          </cell>
          <cell r="B599" t="str">
            <v>Michelle</v>
          </cell>
          <cell r="C599" t="str">
            <v>Grant</v>
          </cell>
          <cell r="D599">
            <v>38063</v>
          </cell>
        </row>
        <row r="600">
          <cell r="A600">
            <v>28658</v>
          </cell>
          <cell r="B600" t="str">
            <v>Andy</v>
          </cell>
          <cell r="C600" t="str">
            <v>Glass</v>
          </cell>
          <cell r="D600">
            <v>26358</v>
          </cell>
        </row>
        <row r="601">
          <cell r="A601">
            <v>28752</v>
          </cell>
          <cell r="B601" t="str">
            <v>Alison</v>
          </cell>
          <cell r="C601" t="str">
            <v>Barnswell</v>
          </cell>
          <cell r="D601">
            <v>24734</v>
          </cell>
        </row>
        <row r="602">
          <cell r="A602" t="str">
            <v>H0038</v>
          </cell>
          <cell r="B602" t="str">
            <v>Clare</v>
          </cell>
          <cell r="C602" t="str">
            <v>Smith</v>
          </cell>
          <cell r="D602">
            <v>24000</v>
          </cell>
        </row>
        <row r="603">
          <cell r="A603" t="str">
            <v>H0039</v>
          </cell>
          <cell r="B603" t="str">
            <v>Lee-Anne</v>
          </cell>
          <cell r="C603" t="str">
            <v>Beecher</v>
          </cell>
          <cell r="D603">
            <v>21924</v>
          </cell>
        </row>
        <row r="604">
          <cell r="A604" t="str">
            <v>H0056</v>
          </cell>
          <cell r="B604" t="str">
            <v>Adnan</v>
          </cell>
          <cell r="C604" t="str">
            <v>Tayabali</v>
          </cell>
          <cell r="D604">
            <v>43645</v>
          </cell>
        </row>
        <row r="605">
          <cell r="A605" t="str">
            <v>H0059</v>
          </cell>
          <cell r="B605" t="str">
            <v>Michael</v>
          </cell>
          <cell r="C605" t="str">
            <v>Wilson</v>
          </cell>
          <cell r="D605">
            <v>31000</v>
          </cell>
        </row>
        <row r="606">
          <cell r="A606" t="str">
            <v>H0069</v>
          </cell>
          <cell r="B606" t="str">
            <v>Elizabeth</v>
          </cell>
          <cell r="C606" t="str">
            <v>Currell</v>
          </cell>
          <cell r="D606">
            <v>30000</v>
          </cell>
        </row>
        <row r="607">
          <cell r="A607" t="str">
            <v>H0098</v>
          </cell>
          <cell r="B607" t="str">
            <v>Jo</v>
          </cell>
          <cell r="C607" t="str">
            <v>Hazelton</v>
          </cell>
          <cell r="D607">
            <v>29600</v>
          </cell>
        </row>
        <row r="608">
          <cell r="A608" t="str">
            <v>H0103</v>
          </cell>
          <cell r="B608" t="str">
            <v>Jon</v>
          </cell>
          <cell r="C608" t="str">
            <v>Neale</v>
          </cell>
          <cell r="D608">
            <v>60900</v>
          </cell>
        </row>
        <row r="609">
          <cell r="A609" t="str">
            <v>H0124</v>
          </cell>
          <cell r="B609" t="str">
            <v>Darren</v>
          </cell>
          <cell r="C609" t="str">
            <v>MacKin</v>
          </cell>
          <cell r="D609">
            <v>30000</v>
          </cell>
        </row>
        <row r="610">
          <cell r="A610" t="str">
            <v>H0145</v>
          </cell>
          <cell r="B610" t="str">
            <v>Gareth</v>
          </cell>
          <cell r="C610" t="str">
            <v>Blacker</v>
          </cell>
          <cell r="D610">
            <v>80000</v>
          </cell>
        </row>
        <row r="611">
          <cell r="A611" t="str">
            <v>H0166</v>
          </cell>
          <cell r="B611" t="str">
            <v>Lisa</v>
          </cell>
          <cell r="C611" t="str">
            <v>Mohn</v>
          </cell>
          <cell r="D611">
            <v>28000</v>
          </cell>
        </row>
        <row r="612">
          <cell r="A612" t="str">
            <v>H0195</v>
          </cell>
          <cell r="B612" t="str">
            <v>Tony</v>
          </cell>
          <cell r="C612" t="str">
            <v>Davis</v>
          </cell>
          <cell r="D612">
            <v>37000</v>
          </cell>
        </row>
        <row r="613">
          <cell r="A613" t="str">
            <v>H0216</v>
          </cell>
          <cell r="B613" t="str">
            <v>Tanica</v>
          </cell>
          <cell r="C613" t="str">
            <v>Witter</v>
          </cell>
          <cell r="D613">
            <v>25000</v>
          </cell>
        </row>
        <row r="614">
          <cell r="A614" t="str">
            <v>H0251</v>
          </cell>
          <cell r="B614" t="str">
            <v>Fraser</v>
          </cell>
          <cell r="C614" t="str">
            <v>Coutts</v>
          </cell>
          <cell r="D614">
            <v>40000</v>
          </cell>
        </row>
        <row r="615">
          <cell r="A615" t="str">
            <v>H0265</v>
          </cell>
          <cell r="B615" t="str">
            <v>Tim</v>
          </cell>
          <cell r="C615" t="str">
            <v>Willcocks</v>
          </cell>
          <cell r="D615">
            <v>48400</v>
          </cell>
        </row>
        <row r="616">
          <cell r="A616" t="str">
            <v>H0271</v>
          </cell>
          <cell r="B616" t="str">
            <v>Tom</v>
          </cell>
          <cell r="C616" t="str">
            <v>Welsh</v>
          </cell>
          <cell r="D616">
            <v>72000</v>
          </cell>
        </row>
        <row r="617">
          <cell r="A617" t="str">
            <v>H0275</v>
          </cell>
          <cell r="B617" t="str">
            <v>Katy</v>
          </cell>
          <cell r="C617" t="str">
            <v>Adams</v>
          </cell>
          <cell r="D617">
            <v>40000</v>
          </cell>
        </row>
        <row r="618">
          <cell r="A618" t="str">
            <v>H0286</v>
          </cell>
          <cell r="B618" t="str">
            <v>Fatima</v>
          </cell>
          <cell r="C618" t="str">
            <v>Amanullah</v>
          </cell>
          <cell r="D618">
            <v>21879</v>
          </cell>
        </row>
        <row r="619">
          <cell r="A619" t="str">
            <v>H0299</v>
          </cell>
          <cell r="B619" t="str">
            <v>Keisha</v>
          </cell>
          <cell r="C619" t="str">
            <v>Telfer</v>
          </cell>
          <cell r="D619">
            <v>25344</v>
          </cell>
        </row>
        <row r="620">
          <cell r="A620" t="str">
            <v>H0303</v>
          </cell>
          <cell r="B620" t="str">
            <v>Suzanne</v>
          </cell>
          <cell r="C620" t="str">
            <v>Coughlan</v>
          </cell>
          <cell r="D620">
            <v>18879</v>
          </cell>
        </row>
        <row r="621">
          <cell r="A621" t="str">
            <v>H0304</v>
          </cell>
          <cell r="B621" t="str">
            <v>Sarah</v>
          </cell>
          <cell r="C621" t="str">
            <v>Ginder</v>
          </cell>
          <cell r="D621">
            <v>31000</v>
          </cell>
        </row>
        <row r="622">
          <cell r="A622" t="str">
            <v>H0305</v>
          </cell>
          <cell r="B622" t="str">
            <v>Helen</v>
          </cell>
          <cell r="C622" t="str">
            <v>Towner</v>
          </cell>
          <cell r="D622">
            <v>36055</v>
          </cell>
        </row>
        <row r="623">
          <cell r="A623" t="str">
            <v>H0320</v>
          </cell>
          <cell r="B623" t="str">
            <v>Kira</v>
          </cell>
          <cell r="C623" t="str">
            <v>Napier</v>
          </cell>
          <cell r="D623">
            <v>27775</v>
          </cell>
        </row>
        <row r="624">
          <cell r="A624" t="str">
            <v>H0328</v>
          </cell>
          <cell r="B624" t="str">
            <v>Tony</v>
          </cell>
          <cell r="C624" t="str">
            <v>Selimi</v>
          </cell>
          <cell r="D624">
            <v>60000</v>
          </cell>
        </row>
        <row r="625">
          <cell r="A625" t="str">
            <v>H0332</v>
          </cell>
          <cell r="B625" t="str">
            <v>Melinda</v>
          </cell>
          <cell r="C625" t="str">
            <v>Kovacs</v>
          </cell>
          <cell r="D625">
            <v>23954</v>
          </cell>
        </row>
        <row r="626">
          <cell r="A626" t="str">
            <v>H0340</v>
          </cell>
          <cell r="B626" t="str">
            <v>Richard</v>
          </cell>
          <cell r="C626" t="str">
            <v>Cunningham</v>
          </cell>
          <cell r="D626">
            <v>45000</v>
          </cell>
        </row>
        <row r="627">
          <cell r="A627" t="str">
            <v>U0032</v>
          </cell>
          <cell r="B627" t="str">
            <v>Carlos</v>
          </cell>
          <cell r="C627" t="str">
            <v>Vasquez-Rios</v>
          </cell>
          <cell r="D627">
            <v>20900</v>
          </cell>
        </row>
        <row r="628">
          <cell r="A628" t="str">
            <v>U1248</v>
          </cell>
          <cell r="B628" t="str">
            <v>David</v>
          </cell>
          <cell r="C628" t="str">
            <v>Wilson</v>
          </cell>
          <cell r="D628">
            <v>64740</v>
          </cell>
        </row>
        <row r="629">
          <cell r="A629" t="str">
            <v>U1276</v>
          </cell>
          <cell r="B629" t="str">
            <v>Ian</v>
          </cell>
          <cell r="C629" t="str">
            <v>Charlesworth</v>
          </cell>
          <cell r="D629">
            <v>60000</v>
          </cell>
        </row>
        <row r="630">
          <cell r="A630" t="str">
            <v>U1339</v>
          </cell>
          <cell r="B630" t="str">
            <v>Justine</v>
          </cell>
          <cell r="C630" t="str">
            <v>Lovatt</v>
          </cell>
          <cell r="D630">
            <v>20977.56</v>
          </cell>
        </row>
        <row r="631">
          <cell r="A631" t="str">
            <v>U1340</v>
          </cell>
          <cell r="B631" t="str">
            <v>Claire</v>
          </cell>
          <cell r="C631" t="str">
            <v>O'Shaughnessy</v>
          </cell>
          <cell r="D631">
            <v>81093</v>
          </cell>
        </row>
        <row r="632">
          <cell r="A632" t="str">
            <v>U1387</v>
          </cell>
          <cell r="B632" t="str">
            <v>Andrew</v>
          </cell>
          <cell r="C632" t="str">
            <v>Nelson</v>
          </cell>
          <cell r="D632">
            <v>66940</v>
          </cell>
        </row>
        <row r="633">
          <cell r="A633" t="str">
            <v>U1814</v>
          </cell>
          <cell r="B633" t="str">
            <v>Paul</v>
          </cell>
          <cell r="C633" t="str">
            <v>Dever</v>
          </cell>
          <cell r="D633">
            <v>27225</v>
          </cell>
        </row>
        <row r="634">
          <cell r="A634" t="str">
            <v>U1830</v>
          </cell>
          <cell r="B634" t="str">
            <v>Laura</v>
          </cell>
          <cell r="C634" t="str">
            <v>Robinson</v>
          </cell>
          <cell r="D634">
            <v>23954</v>
          </cell>
        </row>
        <row r="635">
          <cell r="A635">
            <v>28632</v>
          </cell>
          <cell r="B635" t="str">
            <v>Kieran</v>
          </cell>
          <cell r="C635" t="str">
            <v>Palmer</v>
          </cell>
          <cell r="D635">
            <v>28928</v>
          </cell>
        </row>
        <row r="636">
          <cell r="A636" t="str">
            <v>C0033</v>
          </cell>
          <cell r="B636" t="str">
            <v>Steve</v>
          </cell>
          <cell r="C636" t="str">
            <v>Ball</v>
          </cell>
          <cell r="D636">
            <v>64741</v>
          </cell>
        </row>
        <row r="637">
          <cell r="A637" t="str">
            <v>C0071</v>
          </cell>
          <cell r="B637" t="str">
            <v>Claire</v>
          </cell>
          <cell r="C637" t="str">
            <v>O'Leary</v>
          </cell>
          <cell r="D637">
            <v>29084</v>
          </cell>
        </row>
        <row r="638">
          <cell r="A638" t="str">
            <v>C0229</v>
          </cell>
          <cell r="B638" t="str">
            <v>Ann</v>
          </cell>
          <cell r="C638" t="str">
            <v>Ford</v>
          </cell>
          <cell r="D638">
            <v>24576</v>
          </cell>
        </row>
        <row r="639">
          <cell r="A639" t="str">
            <v>C0346</v>
          </cell>
          <cell r="B639" t="str">
            <v>Carole</v>
          </cell>
          <cell r="C639" t="str">
            <v>Moore</v>
          </cell>
          <cell r="D639">
            <v>58823</v>
          </cell>
        </row>
        <row r="640">
          <cell r="A640" t="str">
            <v>C0413</v>
          </cell>
          <cell r="B640" t="str">
            <v>Graham</v>
          </cell>
          <cell r="C640" t="str">
            <v>Hyslop</v>
          </cell>
          <cell r="D640">
            <v>65390</v>
          </cell>
        </row>
        <row r="641">
          <cell r="A641" t="str">
            <v>C0418</v>
          </cell>
          <cell r="B641" t="str">
            <v>John</v>
          </cell>
          <cell r="C641" t="str">
            <v>Simpkin</v>
          </cell>
          <cell r="D641">
            <v>61402</v>
          </cell>
        </row>
        <row r="642">
          <cell r="A642" t="str">
            <v>C0472</v>
          </cell>
          <cell r="B642" t="str">
            <v>Steve</v>
          </cell>
          <cell r="C642" t="str">
            <v>Barrett</v>
          </cell>
          <cell r="D642">
            <v>40777</v>
          </cell>
        </row>
        <row r="643">
          <cell r="A643" t="str">
            <v>C0477</v>
          </cell>
          <cell r="B643" t="str">
            <v>Chris</v>
          </cell>
          <cell r="C643" t="str">
            <v>Beard</v>
          </cell>
          <cell r="D643">
            <v>52971</v>
          </cell>
        </row>
        <row r="644">
          <cell r="A644" t="str">
            <v>C0513</v>
          </cell>
          <cell r="B644" t="str">
            <v>Dianne</v>
          </cell>
          <cell r="C644" t="str">
            <v>Gildersleve</v>
          </cell>
          <cell r="D644">
            <v>24576</v>
          </cell>
        </row>
        <row r="645">
          <cell r="A645" t="str">
            <v>C0529</v>
          </cell>
          <cell r="B645" t="str">
            <v>Paul</v>
          </cell>
          <cell r="C645" t="str">
            <v>Morgan</v>
          </cell>
          <cell r="D645">
            <v>60900</v>
          </cell>
        </row>
        <row r="646">
          <cell r="A646" t="str">
            <v>C0532</v>
          </cell>
          <cell r="B646" t="str">
            <v>Ian</v>
          </cell>
          <cell r="C646" t="str">
            <v>Ivory</v>
          </cell>
          <cell r="D646">
            <v>44052</v>
          </cell>
        </row>
        <row r="647">
          <cell r="A647" t="str">
            <v>C0610</v>
          </cell>
          <cell r="B647" t="str">
            <v>Philip</v>
          </cell>
          <cell r="C647" t="str">
            <v>Marsh</v>
          </cell>
          <cell r="D647">
            <v>34680</v>
          </cell>
        </row>
        <row r="648">
          <cell r="A648" t="str">
            <v>C0611</v>
          </cell>
          <cell r="B648" t="str">
            <v>Karen</v>
          </cell>
          <cell r="C648" t="str">
            <v>Richardson</v>
          </cell>
          <cell r="D648">
            <v>12950</v>
          </cell>
        </row>
        <row r="649">
          <cell r="A649" t="str">
            <v>C0620</v>
          </cell>
          <cell r="B649" t="str">
            <v>John</v>
          </cell>
          <cell r="C649" t="str">
            <v>Mist</v>
          </cell>
          <cell r="D649">
            <v>29623</v>
          </cell>
        </row>
        <row r="650">
          <cell r="A650" t="str">
            <v>C0638</v>
          </cell>
          <cell r="B650" t="str">
            <v>Andrew</v>
          </cell>
          <cell r="C650" t="str">
            <v>Pearson</v>
          </cell>
          <cell r="D650">
            <v>55915</v>
          </cell>
        </row>
        <row r="651">
          <cell r="A651" t="str">
            <v>C0666</v>
          </cell>
          <cell r="B651" t="str">
            <v>Stephanie</v>
          </cell>
          <cell r="C651" t="str">
            <v>Stemson</v>
          </cell>
          <cell r="D651">
            <v>52971</v>
          </cell>
        </row>
        <row r="652">
          <cell r="A652" t="str">
            <v>C0703</v>
          </cell>
          <cell r="B652" t="str">
            <v>Ajanta</v>
          </cell>
          <cell r="C652" t="str">
            <v>Sanotra</v>
          </cell>
          <cell r="D652">
            <v>21158</v>
          </cell>
        </row>
        <row r="653">
          <cell r="A653" t="str">
            <v>C0746</v>
          </cell>
          <cell r="B653" t="str">
            <v>John</v>
          </cell>
          <cell r="C653" t="str">
            <v>Lewis</v>
          </cell>
          <cell r="D653">
            <v>135000</v>
          </cell>
        </row>
        <row r="654">
          <cell r="A654" t="str">
            <v>C0747</v>
          </cell>
          <cell r="B654" t="str">
            <v>Ruth</v>
          </cell>
          <cell r="C654" t="str">
            <v>McCarthy</v>
          </cell>
          <cell r="D654">
            <v>47085</v>
          </cell>
        </row>
        <row r="655">
          <cell r="A655" t="str">
            <v>C0768</v>
          </cell>
          <cell r="B655" t="str">
            <v>Penny</v>
          </cell>
          <cell r="C655" t="str">
            <v>Edge</v>
          </cell>
          <cell r="D655">
            <v>52971</v>
          </cell>
        </row>
        <row r="656">
          <cell r="A656" t="str">
            <v>C0969</v>
          </cell>
          <cell r="B656" t="str">
            <v>Stephanie</v>
          </cell>
          <cell r="C656" t="str">
            <v>Everitt</v>
          </cell>
          <cell r="D656">
            <v>22686</v>
          </cell>
        </row>
        <row r="657">
          <cell r="A657" t="str">
            <v>C1042</v>
          </cell>
          <cell r="B657" t="str">
            <v>Guy</v>
          </cell>
          <cell r="C657" t="str">
            <v>Barnett</v>
          </cell>
          <cell r="D657">
            <v>47085</v>
          </cell>
        </row>
        <row r="658">
          <cell r="A658" t="str">
            <v>C1043</v>
          </cell>
          <cell r="B658" t="str">
            <v>Jessica</v>
          </cell>
          <cell r="C658" t="str">
            <v>Skevington</v>
          </cell>
          <cell r="D658">
            <v>25921</v>
          </cell>
        </row>
        <row r="659">
          <cell r="A659" t="str">
            <v>C1052</v>
          </cell>
          <cell r="B659" t="str">
            <v>Jon</v>
          </cell>
          <cell r="C659" t="str">
            <v>Muncaster</v>
          </cell>
          <cell r="D659">
            <v>47085</v>
          </cell>
        </row>
        <row r="660">
          <cell r="A660" t="str">
            <v>C1058</v>
          </cell>
          <cell r="B660" t="str">
            <v>Sheila</v>
          </cell>
          <cell r="C660" t="str">
            <v>Keene</v>
          </cell>
          <cell r="D660">
            <v>68428</v>
          </cell>
        </row>
        <row r="661">
          <cell r="A661" t="str">
            <v>C1060</v>
          </cell>
          <cell r="B661" t="str">
            <v>Natalie</v>
          </cell>
          <cell r="C661" t="str">
            <v>Wesley</v>
          </cell>
          <cell r="D661">
            <v>37857</v>
          </cell>
        </row>
        <row r="662">
          <cell r="A662" t="str">
            <v>C1091</v>
          </cell>
          <cell r="B662" t="str">
            <v>Stephen</v>
          </cell>
          <cell r="C662" t="str">
            <v>Duncan</v>
          </cell>
          <cell r="D662">
            <v>25140</v>
          </cell>
        </row>
        <row r="663">
          <cell r="A663" t="str">
            <v>C1094</v>
          </cell>
          <cell r="B663" t="str">
            <v>Simon</v>
          </cell>
          <cell r="C663" t="str">
            <v>Short</v>
          </cell>
          <cell r="D663">
            <v>47229</v>
          </cell>
        </row>
        <row r="664">
          <cell r="A664" t="str">
            <v>C1108</v>
          </cell>
          <cell r="B664" t="str">
            <v>Stan</v>
          </cell>
          <cell r="C664" t="str">
            <v>Farmer</v>
          </cell>
          <cell r="D664">
            <v>86216</v>
          </cell>
        </row>
        <row r="665">
          <cell r="A665" t="str">
            <v>C1109</v>
          </cell>
          <cell r="B665" t="str">
            <v>Julie</v>
          </cell>
          <cell r="C665" t="str">
            <v>Brown</v>
          </cell>
          <cell r="D665">
            <v>13244</v>
          </cell>
        </row>
        <row r="666">
          <cell r="A666" t="str">
            <v>C1118</v>
          </cell>
          <cell r="B666" t="str">
            <v>Sarah</v>
          </cell>
          <cell r="C666" t="str">
            <v>Muncaster</v>
          </cell>
          <cell r="D666">
            <v>14721</v>
          </cell>
        </row>
        <row r="667">
          <cell r="A667" t="str">
            <v>C1128</v>
          </cell>
          <cell r="B667" t="str">
            <v>Helen</v>
          </cell>
          <cell r="C667" t="str">
            <v>Burch</v>
          </cell>
          <cell r="D667">
            <v>29852</v>
          </cell>
        </row>
        <row r="668">
          <cell r="A668" t="str">
            <v>C1129</v>
          </cell>
          <cell r="B668" t="str">
            <v>Karl</v>
          </cell>
          <cell r="C668" t="str">
            <v>Fitzgerald</v>
          </cell>
          <cell r="D668">
            <v>61239</v>
          </cell>
        </row>
        <row r="669">
          <cell r="A669" t="str">
            <v>C1136</v>
          </cell>
          <cell r="B669" t="str">
            <v>Adam</v>
          </cell>
          <cell r="C669" t="str">
            <v>Howard</v>
          </cell>
          <cell r="D669">
            <v>26488</v>
          </cell>
        </row>
        <row r="670">
          <cell r="A670" t="str">
            <v>C1138</v>
          </cell>
          <cell r="B670" t="str">
            <v>Malcolm</v>
          </cell>
          <cell r="C670" t="str">
            <v>Radley</v>
          </cell>
          <cell r="D670">
            <v>27789</v>
          </cell>
        </row>
        <row r="671">
          <cell r="A671" t="str">
            <v>C1157</v>
          </cell>
          <cell r="B671" t="str">
            <v>Charlotte</v>
          </cell>
          <cell r="C671" t="str">
            <v>Gee</v>
          </cell>
          <cell r="D671">
            <v>22916</v>
          </cell>
        </row>
        <row r="672">
          <cell r="A672" t="str">
            <v>C1183</v>
          </cell>
          <cell r="B672" t="str">
            <v>Paul</v>
          </cell>
          <cell r="C672" t="str">
            <v>Cox</v>
          </cell>
          <cell r="D672">
            <v>25644</v>
          </cell>
        </row>
        <row r="673">
          <cell r="A673" t="str">
            <v>C1192</v>
          </cell>
          <cell r="B673" t="str">
            <v>Mandy</v>
          </cell>
          <cell r="C673" t="str">
            <v>Stirling</v>
          </cell>
          <cell r="D673">
            <v>32373</v>
          </cell>
        </row>
        <row r="674">
          <cell r="A674" t="str">
            <v>C1212</v>
          </cell>
          <cell r="B674" t="str">
            <v>Julia</v>
          </cell>
          <cell r="C674" t="str">
            <v>Roberts</v>
          </cell>
          <cell r="D674">
            <v>13281</v>
          </cell>
        </row>
        <row r="675">
          <cell r="A675" t="str">
            <v>C1214</v>
          </cell>
          <cell r="B675" t="str">
            <v>Ben</v>
          </cell>
          <cell r="C675" t="str">
            <v>Leslie</v>
          </cell>
          <cell r="D675">
            <v>28885</v>
          </cell>
        </row>
        <row r="676">
          <cell r="A676" t="str">
            <v>C1216</v>
          </cell>
          <cell r="B676" t="str">
            <v>Cheryl</v>
          </cell>
          <cell r="C676" t="str">
            <v>Roberts</v>
          </cell>
          <cell r="D676">
            <v>11175</v>
          </cell>
        </row>
        <row r="677">
          <cell r="A677" t="str">
            <v>H0044</v>
          </cell>
          <cell r="B677" t="str">
            <v>Leon</v>
          </cell>
          <cell r="C677" t="str">
            <v>Roach</v>
          </cell>
          <cell r="D677">
            <v>7813</v>
          </cell>
        </row>
        <row r="678">
          <cell r="A678" t="str">
            <v>H0060</v>
          </cell>
          <cell r="B678" t="str">
            <v>Kuldip</v>
          </cell>
          <cell r="C678" t="str">
            <v>Kaur</v>
          </cell>
          <cell r="D678">
            <v>10374</v>
          </cell>
        </row>
        <row r="679">
          <cell r="A679" t="str">
            <v>H0062</v>
          </cell>
          <cell r="B679" t="str">
            <v>Tim</v>
          </cell>
          <cell r="C679" t="str">
            <v>Marshall</v>
          </cell>
          <cell r="D679">
            <v>17143</v>
          </cell>
        </row>
        <row r="680">
          <cell r="A680" t="str">
            <v>H0079</v>
          </cell>
          <cell r="B680" t="str">
            <v>Stuart</v>
          </cell>
          <cell r="C680" t="str">
            <v>Sage</v>
          </cell>
          <cell r="D680">
            <v>35000</v>
          </cell>
        </row>
        <row r="681">
          <cell r="A681" t="str">
            <v>H0115</v>
          </cell>
          <cell r="B681" t="str">
            <v>Tim</v>
          </cell>
          <cell r="C681" t="str">
            <v>Lai-Smith</v>
          </cell>
          <cell r="D681">
            <v>15225</v>
          </cell>
        </row>
        <row r="682">
          <cell r="A682" t="str">
            <v>H0123</v>
          </cell>
          <cell r="B682" t="str">
            <v>Gerri</v>
          </cell>
          <cell r="C682" t="str">
            <v>Smith</v>
          </cell>
          <cell r="D682">
            <v>35006.400000000001</v>
          </cell>
        </row>
        <row r="683">
          <cell r="A683" t="str">
            <v>H0174</v>
          </cell>
          <cell r="B683" t="str">
            <v>David</v>
          </cell>
          <cell r="C683" t="str">
            <v>Rose</v>
          </cell>
          <cell r="D683">
            <v>35000</v>
          </cell>
        </row>
        <row r="684">
          <cell r="A684" t="str">
            <v>H0180</v>
          </cell>
          <cell r="B684" t="str">
            <v>Darren</v>
          </cell>
          <cell r="C684" t="str">
            <v>Bell</v>
          </cell>
          <cell r="D684">
            <v>49000</v>
          </cell>
        </row>
        <row r="685">
          <cell r="A685" t="str">
            <v>H0191</v>
          </cell>
          <cell r="B685" t="str">
            <v>Robert</v>
          </cell>
          <cell r="C685" t="str">
            <v>Cornwell</v>
          </cell>
          <cell r="D685">
            <v>35000</v>
          </cell>
        </row>
        <row r="686">
          <cell r="A686" t="str">
            <v>H0222</v>
          </cell>
          <cell r="B686" t="str">
            <v>James</v>
          </cell>
          <cell r="C686" t="str">
            <v>Farrar</v>
          </cell>
          <cell r="D686">
            <v>47000</v>
          </cell>
        </row>
        <row r="687">
          <cell r="A687" t="str">
            <v>H0247</v>
          </cell>
          <cell r="B687" t="str">
            <v>Adam</v>
          </cell>
          <cell r="C687" t="str">
            <v>Halford</v>
          </cell>
          <cell r="D687">
            <v>28000</v>
          </cell>
        </row>
        <row r="688">
          <cell r="A688" t="str">
            <v>H0274</v>
          </cell>
          <cell r="B688" t="str">
            <v>Claire</v>
          </cell>
          <cell r="C688" t="str">
            <v>Barclay</v>
          </cell>
          <cell r="D688">
            <v>19000</v>
          </cell>
        </row>
        <row r="689">
          <cell r="A689" t="str">
            <v>H0294</v>
          </cell>
          <cell r="B689" t="str">
            <v>Paul</v>
          </cell>
          <cell r="C689" t="str">
            <v>Ormsby</v>
          </cell>
          <cell r="D689">
            <v>25000</v>
          </cell>
        </row>
        <row r="690">
          <cell r="A690" t="str">
            <v>H0297</v>
          </cell>
          <cell r="B690" t="str">
            <v>Brian</v>
          </cell>
          <cell r="C690" t="str">
            <v>White</v>
          </cell>
          <cell r="D690">
            <v>7813</v>
          </cell>
        </row>
        <row r="691">
          <cell r="A691" t="str">
            <v>H0314</v>
          </cell>
          <cell r="B691" t="str">
            <v>David</v>
          </cell>
          <cell r="C691" t="str">
            <v>Kavanagh</v>
          </cell>
          <cell r="D691">
            <v>48000</v>
          </cell>
        </row>
        <row r="692">
          <cell r="A692" t="str">
            <v>H0319</v>
          </cell>
          <cell r="B692" t="str">
            <v>David</v>
          </cell>
          <cell r="C692" t="str">
            <v>Lloyd</v>
          </cell>
          <cell r="D692">
            <v>12180</v>
          </cell>
        </row>
        <row r="693">
          <cell r="A693" t="str">
            <v>H0322</v>
          </cell>
          <cell r="B693" t="str">
            <v>Sukhy</v>
          </cell>
          <cell r="C693" t="str">
            <v>Dhanoa</v>
          </cell>
          <cell r="D693">
            <v>65000</v>
          </cell>
        </row>
        <row r="694">
          <cell r="A694" t="str">
            <v>H0330</v>
          </cell>
          <cell r="B694" t="str">
            <v>Mike</v>
          </cell>
          <cell r="C694" t="str">
            <v>Flowers</v>
          </cell>
          <cell r="D694">
            <v>33500</v>
          </cell>
        </row>
        <row r="695">
          <cell r="A695" t="str">
            <v>H0337</v>
          </cell>
          <cell r="B695" t="str">
            <v>Matthew</v>
          </cell>
          <cell r="C695" t="str">
            <v>Cumberland</v>
          </cell>
          <cell r="D695">
            <v>30450</v>
          </cell>
        </row>
        <row r="696">
          <cell r="A696" t="str">
            <v>U1221</v>
          </cell>
          <cell r="B696" t="str">
            <v>Louise</v>
          </cell>
          <cell r="C696" t="str">
            <v>Wyman</v>
          </cell>
          <cell r="D696">
            <v>55435</v>
          </cell>
        </row>
        <row r="697">
          <cell r="A697" t="str">
            <v>U1224</v>
          </cell>
          <cell r="B697" t="str">
            <v>Ian</v>
          </cell>
          <cell r="C697" t="str">
            <v>Weatherhead</v>
          </cell>
          <cell r="D697">
            <v>43182</v>
          </cell>
        </row>
        <row r="698">
          <cell r="A698" t="str">
            <v>U1225</v>
          </cell>
          <cell r="B698" t="str">
            <v>Robert</v>
          </cell>
          <cell r="C698" t="str">
            <v>Noble</v>
          </cell>
          <cell r="D698">
            <v>41639</v>
          </cell>
        </row>
        <row r="699">
          <cell r="A699" t="str">
            <v>U1237</v>
          </cell>
          <cell r="B699" t="str">
            <v>Lesley</v>
          </cell>
          <cell r="C699" t="str">
            <v>Cartledge</v>
          </cell>
          <cell r="D699">
            <v>23544</v>
          </cell>
        </row>
        <row r="700">
          <cell r="A700" t="str">
            <v>U1239</v>
          </cell>
          <cell r="B700" t="str">
            <v>Mario</v>
          </cell>
          <cell r="C700" t="str">
            <v>Hutton-Stott</v>
          </cell>
          <cell r="D700">
            <v>43677</v>
          </cell>
        </row>
        <row r="701">
          <cell r="A701" t="str">
            <v>U1245</v>
          </cell>
          <cell r="B701" t="str">
            <v>Ben</v>
          </cell>
          <cell r="C701" t="str">
            <v>Ruston</v>
          </cell>
          <cell r="D701">
            <v>38093</v>
          </cell>
        </row>
        <row r="702">
          <cell r="A702" t="str">
            <v>U1261</v>
          </cell>
          <cell r="B702" t="str">
            <v>Mark</v>
          </cell>
          <cell r="C702" t="str">
            <v>Dabell</v>
          </cell>
          <cell r="D702">
            <v>53075</v>
          </cell>
        </row>
        <row r="703">
          <cell r="A703" t="str">
            <v>U1273</v>
          </cell>
          <cell r="B703" t="str">
            <v>Helen</v>
          </cell>
          <cell r="C703" t="str">
            <v>Stone</v>
          </cell>
          <cell r="D703">
            <v>39236</v>
          </cell>
        </row>
        <row r="704">
          <cell r="A704" t="str">
            <v>U1299</v>
          </cell>
          <cell r="B704" t="str">
            <v>Janine</v>
          </cell>
          <cell r="C704" t="str">
            <v>Freed</v>
          </cell>
          <cell r="D704">
            <v>24799</v>
          </cell>
        </row>
        <row r="705">
          <cell r="A705" t="str">
            <v>U1305</v>
          </cell>
          <cell r="B705" t="str">
            <v>Ian</v>
          </cell>
          <cell r="C705" t="str">
            <v>Duncan</v>
          </cell>
          <cell r="D705">
            <v>45051</v>
          </cell>
        </row>
        <row r="706">
          <cell r="A706" t="str">
            <v>U1328</v>
          </cell>
          <cell r="B706" t="str">
            <v>Brian</v>
          </cell>
          <cell r="C706" t="str">
            <v>Morrison</v>
          </cell>
          <cell r="D706">
            <v>64812</v>
          </cell>
        </row>
        <row r="707">
          <cell r="A707" t="str">
            <v>U1351</v>
          </cell>
          <cell r="B707" t="str">
            <v>Brenda</v>
          </cell>
          <cell r="C707" t="str">
            <v>Plumley</v>
          </cell>
          <cell r="D707">
            <v>18213</v>
          </cell>
        </row>
        <row r="708">
          <cell r="A708" t="str">
            <v>U1353</v>
          </cell>
          <cell r="B708" t="str">
            <v>Sarah</v>
          </cell>
          <cell r="C708" t="str">
            <v>Whittaker</v>
          </cell>
          <cell r="D708">
            <v>51210</v>
          </cell>
        </row>
        <row r="709">
          <cell r="A709" t="str">
            <v>U1365</v>
          </cell>
          <cell r="B709" t="str">
            <v>Chris</v>
          </cell>
          <cell r="C709" t="str">
            <v>Pottinger</v>
          </cell>
          <cell r="D709">
            <v>19473</v>
          </cell>
        </row>
        <row r="710">
          <cell r="A710" t="str">
            <v>U1366</v>
          </cell>
          <cell r="B710" t="str">
            <v>Christine</v>
          </cell>
          <cell r="C710" t="str">
            <v>Went</v>
          </cell>
          <cell r="D710">
            <v>24333</v>
          </cell>
        </row>
        <row r="711">
          <cell r="A711" t="str">
            <v>U1380</v>
          </cell>
          <cell r="B711" t="str">
            <v>Abigail</v>
          </cell>
          <cell r="C711" t="str">
            <v>Brennan</v>
          </cell>
          <cell r="D711">
            <v>36605</v>
          </cell>
        </row>
        <row r="712">
          <cell r="A712" t="str">
            <v>U1390</v>
          </cell>
          <cell r="B712" t="str">
            <v>Tim</v>
          </cell>
          <cell r="C712" t="str">
            <v>Roxburgh</v>
          </cell>
          <cell r="D712">
            <v>79454</v>
          </cell>
        </row>
        <row r="713">
          <cell r="A713" t="str">
            <v>U1392</v>
          </cell>
          <cell r="B713" t="str">
            <v>Melissa</v>
          </cell>
          <cell r="C713" t="str">
            <v>Clark</v>
          </cell>
          <cell r="D713">
            <v>30450</v>
          </cell>
        </row>
        <row r="714">
          <cell r="A714" t="str">
            <v>U1400</v>
          </cell>
          <cell r="B714" t="str">
            <v>Roz</v>
          </cell>
          <cell r="C714" t="str">
            <v>Dicks</v>
          </cell>
          <cell r="D714">
            <v>28756</v>
          </cell>
        </row>
        <row r="715">
          <cell r="A715" t="str">
            <v>U1405</v>
          </cell>
          <cell r="B715" t="str">
            <v>Ann</v>
          </cell>
          <cell r="C715" t="str">
            <v>Limb</v>
          </cell>
          <cell r="D715">
            <v>35864</v>
          </cell>
        </row>
        <row r="716">
          <cell r="A716" t="str">
            <v>U1406</v>
          </cell>
          <cell r="B716" t="str">
            <v>Wendy</v>
          </cell>
          <cell r="C716" t="str">
            <v>Lehmann</v>
          </cell>
          <cell r="D716">
            <v>7892</v>
          </cell>
        </row>
        <row r="717">
          <cell r="A717" t="str">
            <v>U1408</v>
          </cell>
          <cell r="B717" t="str">
            <v>Andrew</v>
          </cell>
          <cell r="C717" t="str">
            <v>Peck</v>
          </cell>
          <cell r="D717">
            <v>7813</v>
          </cell>
        </row>
        <row r="718">
          <cell r="A718" t="str">
            <v>U1409</v>
          </cell>
          <cell r="B718" t="str">
            <v>Isobel</v>
          </cell>
          <cell r="C718" t="str">
            <v>McCall</v>
          </cell>
          <cell r="D718">
            <v>7813</v>
          </cell>
        </row>
        <row r="719">
          <cell r="A719" t="str">
            <v>U1410</v>
          </cell>
          <cell r="B719" t="str">
            <v>Sandra</v>
          </cell>
          <cell r="C719" t="str">
            <v>Allez</v>
          </cell>
          <cell r="D719">
            <v>20135</v>
          </cell>
        </row>
        <row r="720">
          <cell r="A720" t="str">
            <v>U1430</v>
          </cell>
          <cell r="B720" t="str">
            <v>Malcolm</v>
          </cell>
          <cell r="C720" t="str">
            <v>Brighton</v>
          </cell>
          <cell r="D720">
            <v>7813</v>
          </cell>
        </row>
        <row r="721">
          <cell r="A721" t="str">
            <v>U1440</v>
          </cell>
          <cell r="B721" t="str">
            <v>Linda</v>
          </cell>
          <cell r="C721" t="str">
            <v>Timberlake</v>
          </cell>
          <cell r="D721">
            <v>44221</v>
          </cell>
        </row>
        <row r="722">
          <cell r="A722" t="str">
            <v>U1441</v>
          </cell>
          <cell r="B722" t="str">
            <v>Susan</v>
          </cell>
          <cell r="C722" t="str">
            <v>Williams</v>
          </cell>
          <cell r="D722">
            <v>12239</v>
          </cell>
        </row>
        <row r="723">
          <cell r="A723" t="str">
            <v>U1445</v>
          </cell>
          <cell r="B723" t="str">
            <v>Sue</v>
          </cell>
          <cell r="C723" t="str">
            <v>Green</v>
          </cell>
          <cell r="D723">
            <v>35872</v>
          </cell>
        </row>
        <row r="724">
          <cell r="A724" t="str">
            <v>U1447</v>
          </cell>
          <cell r="B724" t="str">
            <v>Margaret</v>
          </cell>
          <cell r="C724" t="str">
            <v>Sawyer</v>
          </cell>
          <cell r="D724">
            <v>11733</v>
          </cell>
        </row>
        <row r="725">
          <cell r="A725" t="str">
            <v>U1453</v>
          </cell>
          <cell r="B725" t="str">
            <v>Clare</v>
          </cell>
          <cell r="C725" t="str">
            <v>Moore</v>
          </cell>
          <cell r="D725">
            <v>37736</v>
          </cell>
        </row>
        <row r="726">
          <cell r="A726" t="str">
            <v>U1459</v>
          </cell>
          <cell r="B726" t="str">
            <v>Cheryl</v>
          </cell>
          <cell r="C726" t="str">
            <v>Gibbs</v>
          </cell>
          <cell r="D726">
            <v>20672</v>
          </cell>
        </row>
        <row r="727">
          <cell r="A727" t="str">
            <v>U1466</v>
          </cell>
          <cell r="B727" t="str">
            <v>Philip</v>
          </cell>
          <cell r="C727" t="str">
            <v>Foster</v>
          </cell>
          <cell r="D727">
            <v>46154</v>
          </cell>
        </row>
        <row r="728">
          <cell r="A728" t="str">
            <v>U1470</v>
          </cell>
          <cell r="B728" t="str">
            <v>Michael</v>
          </cell>
          <cell r="C728" t="str">
            <v>Dutton</v>
          </cell>
          <cell r="D728">
            <v>85000</v>
          </cell>
        </row>
        <row r="729">
          <cell r="A729" t="str">
            <v>U1471</v>
          </cell>
          <cell r="B729" t="str">
            <v>Paul</v>
          </cell>
          <cell r="C729" t="str">
            <v>Hammond</v>
          </cell>
          <cell r="D729">
            <v>59275</v>
          </cell>
        </row>
        <row r="730">
          <cell r="A730" t="str">
            <v>U1481</v>
          </cell>
          <cell r="B730" t="str">
            <v>Simon</v>
          </cell>
          <cell r="C730" t="str">
            <v>Leask</v>
          </cell>
          <cell r="D730">
            <v>70626</v>
          </cell>
        </row>
        <row r="731">
          <cell r="A731" t="str">
            <v>U1482</v>
          </cell>
          <cell r="B731" t="str">
            <v>Abigaile</v>
          </cell>
          <cell r="C731" t="str">
            <v>Bromfield</v>
          </cell>
          <cell r="D731">
            <v>57205</v>
          </cell>
        </row>
        <row r="732">
          <cell r="A732" t="str">
            <v>U1501</v>
          </cell>
          <cell r="B732" t="str">
            <v>Shamma</v>
          </cell>
          <cell r="C732" t="str">
            <v>Ijaz</v>
          </cell>
          <cell r="D732">
            <v>10069</v>
          </cell>
        </row>
        <row r="733">
          <cell r="A733" t="str">
            <v>U1502</v>
          </cell>
          <cell r="B733" t="str">
            <v>Kevin</v>
          </cell>
          <cell r="C733" t="str">
            <v>Edwards</v>
          </cell>
          <cell r="D733">
            <v>36466</v>
          </cell>
        </row>
        <row r="734">
          <cell r="A734" t="str">
            <v>U1503</v>
          </cell>
          <cell r="B734" t="str">
            <v>John</v>
          </cell>
          <cell r="C734" t="str">
            <v>Obeng</v>
          </cell>
          <cell r="D734">
            <v>20815</v>
          </cell>
        </row>
        <row r="735">
          <cell r="A735" t="str">
            <v>U1510</v>
          </cell>
          <cell r="B735" t="str">
            <v>Tony</v>
          </cell>
          <cell r="C735" t="str">
            <v>Wilson</v>
          </cell>
          <cell r="D735">
            <v>17763</v>
          </cell>
        </row>
        <row r="736">
          <cell r="A736" t="str">
            <v>U1511</v>
          </cell>
          <cell r="B736" t="str">
            <v>Bob</v>
          </cell>
          <cell r="C736" t="str">
            <v>Ham</v>
          </cell>
          <cell r="D736">
            <v>48216</v>
          </cell>
        </row>
        <row r="737">
          <cell r="A737" t="str">
            <v>U1514</v>
          </cell>
          <cell r="B737" t="str">
            <v>Mohammed</v>
          </cell>
          <cell r="C737" t="str">
            <v>Rangoonwala</v>
          </cell>
          <cell r="D737">
            <v>24109</v>
          </cell>
        </row>
        <row r="738">
          <cell r="A738" t="str">
            <v>U1516</v>
          </cell>
          <cell r="B738" t="str">
            <v>Mike</v>
          </cell>
          <cell r="C738" t="str">
            <v>Shone</v>
          </cell>
          <cell r="D738">
            <v>26392</v>
          </cell>
        </row>
        <row r="739">
          <cell r="A739" t="str">
            <v>U1520</v>
          </cell>
          <cell r="B739" t="str">
            <v>Sara</v>
          </cell>
          <cell r="C739" t="str">
            <v>Le-Surf</v>
          </cell>
          <cell r="D739">
            <v>22817</v>
          </cell>
        </row>
        <row r="740">
          <cell r="A740" t="str">
            <v>U1527</v>
          </cell>
          <cell r="B740" t="str">
            <v>Robin</v>
          </cell>
          <cell r="C740" t="str">
            <v>Smith</v>
          </cell>
          <cell r="D740">
            <v>46189</v>
          </cell>
        </row>
        <row r="741">
          <cell r="A741" t="str">
            <v>U1561</v>
          </cell>
          <cell r="B741" t="str">
            <v>David</v>
          </cell>
          <cell r="C741" t="str">
            <v>Honhold</v>
          </cell>
          <cell r="D741">
            <v>19077</v>
          </cell>
        </row>
        <row r="742">
          <cell r="A742" t="str">
            <v>U1562</v>
          </cell>
          <cell r="B742" t="str">
            <v>Grant</v>
          </cell>
          <cell r="C742" t="str">
            <v>Seeley</v>
          </cell>
          <cell r="D742">
            <v>75789</v>
          </cell>
        </row>
        <row r="743">
          <cell r="A743" t="str">
            <v>U1573</v>
          </cell>
          <cell r="B743" t="str">
            <v>Sarah</v>
          </cell>
          <cell r="C743" t="str">
            <v>Greenwood</v>
          </cell>
          <cell r="D743">
            <v>48772</v>
          </cell>
        </row>
        <row r="744">
          <cell r="A744" t="str">
            <v>U1575</v>
          </cell>
          <cell r="B744" t="str">
            <v>Carol</v>
          </cell>
          <cell r="C744" t="str">
            <v>Cairns</v>
          </cell>
          <cell r="D744">
            <v>58344</v>
          </cell>
        </row>
        <row r="745">
          <cell r="A745" t="str">
            <v>U1577</v>
          </cell>
          <cell r="B745" t="str">
            <v>Alan</v>
          </cell>
          <cell r="C745" t="str">
            <v>Graham</v>
          </cell>
          <cell r="D745">
            <v>47085</v>
          </cell>
        </row>
        <row r="746">
          <cell r="A746" t="str">
            <v>U1579</v>
          </cell>
          <cell r="B746" t="str">
            <v>Dinah</v>
          </cell>
          <cell r="C746" t="str">
            <v>Roake</v>
          </cell>
          <cell r="D746">
            <v>50658</v>
          </cell>
        </row>
        <row r="747">
          <cell r="A747" t="str">
            <v>U1593</v>
          </cell>
          <cell r="B747" t="str">
            <v>Caroline</v>
          </cell>
          <cell r="C747" t="str">
            <v>Madden</v>
          </cell>
          <cell r="D747">
            <v>38280</v>
          </cell>
        </row>
        <row r="748">
          <cell r="A748" t="str">
            <v>U1595</v>
          </cell>
          <cell r="B748" t="str">
            <v>Deborah</v>
          </cell>
          <cell r="C748" t="str">
            <v>Vogwell</v>
          </cell>
          <cell r="D748">
            <v>55915.45</v>
          </cell>
        </row>
        <row r="749">
          <cell r="A749" t="str">
            <v>U1599</v>
          </cell>
          <cell r="B749" t="str">
            <v>Jennie</v>
          </cell>
          <cell r="C749" t="str">
            <v>Cook</v>
          </cell>
          <cell r="D749">
            <v>39780</v>
          </cell>
        </row>
        <row r="750">
          <cell r="A750" t="str">
            <v>U1607</v>
          </cell>
          <cell r="B750" t="str">
            <v>Wendy</v>
          </cell>
          <cell r="C750" t="str">
            <v>Bradley</v>
          </cell>
          <cell r="D750">
            <v>17532</v>
          </cell>
        </row>
        <row r="751">
          <cell r="A751" t="str">
            <v>U1608</v>
          </cell>
          <cell r="B751" t="str">
            <v>Celestina</v>
          </cell>
          <cell r="C751" t="str">
            <v>Hector</v>
          </cell>
          <cell r="D751">
            <v>12034</v>
          </cell>
        </row>
        <row r="752">
          <cell r="A752" t="str">
            <v>U1612</v>
          </cell>
          <cell r="B752" t="str">
            <v>Doug</v>
          </cell>
          <cell r="C752" t="str">
            <v>Livingstone</v>
          </cell>
          <cell r="D752">
            <v>71050</v>
          </cell>
        </row>
        <row r="753">
          <cell r="A753" t="str">
            <v>U1613</v>
          </cell>
          <cell r="B753" t="str">
            <v>Helen</v>
          </cell>
          <cell r="C753" t="str">
            <v>Marshman</v>
          </cell>
          <cell r="D753">
            <v>20420</v>
          </cell>
        </row>
        <row r="754">
          <cell r="A754" t="str">
            <v>U1614</v>
          </cell>
          <cell r="B754" t="str">
            <v>Eileen</v>
          </cell>
          <cell r="C754" t="str">
            <v>Knight</v>
          </cell>
          <cell r="D754">
            <v>20030</v>
          </cell>
        </row>
        <row r="755">
          <cell r="A755" t="str">
            <v>U1615</v>
          </cell>
          <cell r="B755" t="str">
            <v>Paul</v>
          </cell>
          <cell r="C755" t="str">
            <v>Van Geete</v>
          </cell>
          <cell r="D755">
            <v>53675</v>
          </cell>
        </row>
        <row r="756">
          <cell r="A756" t="str">
            <v>U1626</v>
          </cell>
          <cell r="B756" t="str">
            <v>Simone</v>
          </cell>
          <cell r="C756" t="str">
            <v>Davids-Lyle</v>
          </cell>
          <cell r="D756">
            <v>9169</v>
          </cell>
        </row>
        <row r="757">
          <cell r="A757" t="str">
            <v>U1635</v>
          </cell>
          <cell r="B757" t="str">
            <v>Laila</v>
          </cell>
          <cell r="C757" t="str">
            <v>Khalid</v>
          </cell>
          <cell r="D757">
            <v>30450</v>
          </cell>
        </row>
        <row r="758">
          <cell r="A758" t="str">
            <v>U1637</v>
          </cell>
          <cell r="B758" t="str">
            <v>Catherine</v>
          </cell>
          <cell r="C758" t="str">
            <v>Talbot</v>
          </cell>
          <cell r="D758">
            <v>37777</v>
          </cell>
        </row>
        <row r="759">
          <cell r="A759" t="str">
            <v>U1639</v>
          </cell>
          <cell r="B759" t="str">
            <v>Sue</v>
          </cell>
          <cell r="C759" t="str">
            <v>Ayrton</v>
          </cell>
          <cell r="D759">
            <v>18396</v>
          </cell>
        </row>
        <row r="760">
          <cell r="A760" t="str">
            <v>U1647</v>
          </cell>
          <cell r="B760" t="str">
            <v>Rob</v>
          </cell>
          <cell r="C760" t="str">
            <v>Smith</v>
          </cell>
          <cell r="D760">
            <v>58603</v>
          </cell>
        </row>
        <row r="761">
          <cell r="A761" t="str">
            <v>U1656</v>
          </cell>
          <cell r="B761" t="str">
            <v>Tina</v>
          </cell>
          <cell r="C761" t="str">
            <v>Surti</v>
          </cell>
          <cell r="D761">
            <v>31536</v>
          </cell>
        </row>
        <row r="762">
          <cell r="A762" t="str">
            <v>U1664</v>
          </cell>
          <cell r="B762" t="str">
            <v>Helen</v>
          </cell>
          <cell r="C762" t="str">
            <v>Carvalho</v>
          </cell>
          <cell r="D762">
            <v>40632</v>
          </cell>
        </row>
        <row r="763">
          <cell r="A763" t="str">
            <v>U1672</v>
          </cell>
          <cell r="B763" t="str">
            <v>Matthew</v>
          </cell>
          <cell r="C763" t="str">
            <v>Foulis</v>
          </cell>
          <cell r="D763">
            <v>37500</v>
          </cell>
        </row>
        <row r="764">
          <cell r="A764" t="str">
            <v>U1678</v>
          </cell>
          <cell r="B764" t="str">
            <v>David</v>
          </cell>
          <cell r="C764" t="str">
            <v>Hopkins</v>
          </cell>
          <cell r="D764">
            <v>7813</v>
          </cell>
        </row>
        <row r="765">
          <cell r="A765" t="str">
            <v>U1692</v>
          </cell>
          <cell r="B765" t="str">
            <v>Paul</v>
          </cell>
          <cell r="C765" t="str">
            <v>Evans</v>
          </cell>
          <cell r="D765">
            <v>55420</v>
          </cell>
        </row>
        <row r="766">
          <cell r="A766" t="str">
            <v>U1693</v>
          </cell>
          <cell r="B766" t="str">
            <v>Joris</v>
          </cell>
          <cell r="C766" t="str">
            <v>Van Der Starre</v>
          </cell>
          <cell r="D766">
            <v>37872</v>
          </cell>
        </row>
        <row r="767">
          <cell r="A767" t="str">
            <v>U1694</v>
          </cell>
          <cell r="B767" t="str">
            <v>Stephen</v>
          </cell>
          <cell r="C767" t="str">
            <v>Gee</v>
          </cell>
          <cell r="D767">
            <v>39021</v>
          </cell>
        </row>
        <row r="768">
          <cell r="A768" t="str">
            <v>U1699</v>
          </cell>
          <cell r="B768" t="str">
            <v>Richard</v>
          </cell>
          <cell r="C768" t="str">
            <v>Warren</v>
          </cell>
          <cell r="D768">
            <v>48244</v>
          </cell>
        </row>
        <row r="769">
          <cell r="A769" t="str">
            <v>U1704</v>
          </cell>
          <cell r="B769" t="str">
            <v>Sangetha</v>
          </cell>
          <cell r="C769" t="str">
            <v>Rajasingham</v>
          </cell>
          <cell r="D769">
            <v>10964.44</v>
          </cell>
        </row>
        <row r="770">
          <cell r="A770" t="str">
            <v>U1709</v>
          </cell>
          <cell r="B770" t="str">
            <v>Mary</v>
          </cell>
          <cell r="C770" t="str">
            <v>Annis</v>
          </cell>
          <cell r="D770">
            <v>8734</v>
          </cell>
        </row>
        <row r="771">
          <cell r="A771" t="str">
            <v>U1714</v>
          </cell>
          <cell r="B771" t="str">
            <v>Catherine</v>
          </cell>
          <cell r="C771" t="str">
            <v>West</v>
          </cell>
          <cell r="D771">
            <v>30450</v>
          </cell>
        </row>
        <row r="772">
          <cell r="A772" t="str">
            <v>U1732</v>
          </cell>
          <cell r="B772" t="str">
            <v>Tony</v>
          </cell>
          <cell r="C772" t="str">
            <v>Leney</v>
          </cell>
          <cell r="D772">
            <v>30450</v>
          </cell>
        </row>
        <row r="773">
          <cell r="A773" t="str">
            <v>U1737</v>
          </cell>
          <cell r="B773" t="str">
            <v>Jacqui</v>
          </cell>
          <cell r="C773" t="str">
            <v>Straughan</v>
          </cell>
          <cell r="D773">
            <v>8120</v>
          </cell>
        </row>
        <row r="774">
          <cell r="A774" t="str">
            <v>U1748</v>
          </cell>
          <cell r="B774" t="str">
            <v>Rebecca</v>
          </cell>
          <cell r="C774" t="str">
            <v>Stack</v>
          </cell>
          <cell r="D774">
            <v>19450</v>
          </cell>
        </row>
        <row r="775">
          <cell r="A775" t="str">
            <v>U1751</v>
          </cell>
          <cell r="B775" t="str">
            <v>Eileen</v>
          </cell>
          <cell r="C775" t="str">
            <v>Cooper</v>
          </cell>
          <cell r="D775">
            <v>19730</v>
          </cell>
        </row>
        <row r="776">
          <cell r="A776" t="str">
            <v>U1752</v>
          </cell>
          <cell r="B776" t="str">
            <v>Jasmine</v>
          </cell>
          <cell r="C776" t="str">
            <v>Taylor</v>
          </cell>
          <cell r="D776">
            <v>19275</v>
          </cell>
        </row>
        <row r="777">
          <cell r="A777" t="str">
            <v>U1754</v>
          </cell>
          <cell r="B777" t="str">
            <v>Fionnuala</v>
          </cell>
          <cell r="C777" t="str">
            <v>Lennon</v>
          </cell>
          <cell r="D777">
            <v>49619</v>
          </cell>
        </row>
        <row r="778">
          <cell r="A778" t="str">
            <v>U1762</v>
          </cell>
          <cell r="B778" t="str">
            <v>Winnie</v>
          </cell>
          <cell r="C778" t="str">
            <v>Lam</v>
          </cell>
          <cell r="D778">
            <v>30000</v>
          </cell>
        </row>
        <row r="779">
          <cell r="A779" t="str">
            <v>U1787</v>
          </cell>
          <cell r="B779" t="str">
            <v>David</v>
          </cell>
          <cell r="C779" t="str">
            <v>Muller</v>
          </cell>
          <cell r="D779">
            <v>26220</v>
          </cell>
        </row>
        <row r="780">
          <cell r="A780" t="str">
            <v>U1791</v>
          </cell>
          <cell r="B780" t="str">
            <v>Barry</v>
          </cell>
          <cell r="C780" t="str">
            <v>O'Brien</v>
          </cell>
          <cell r="D780">
            <v>39585</v>
          </cell>
        </row>
        <row r="781">
          <cell r="A781" t="str">
            <v>U1792</v>
          </cell>
          <cell r="B781" t="str">
            <v>Monika</v>
          </cell>
          <cell r="C781" t="str">
            <v>Laskus</v>
          </cell>
          <cell r="D781">
            <v>30450</v>
          </cell>
        </row>
        <row r="782">
          <cell r="A782" t="str">
            <v>U1795</v>
          </cell>
          <cell r="B782" t="str">
            <v>Rita</v>
          </cell>
          <cell r="C782" t="str">
            <v>Bovey</v>
          </cell>
          <cell r="D782">
            <v>40600</v>
          </cell>
        </row>
        <row r="783">
          <cell r="A783" t="str">
            <v>U1796</v>
          </cell>
          <cell r="B783" t="str">
            <v>Owen</v>
          </cell>
          <cell r="C783" t="str">
            <v>Peat</v>
          </cell>
          <cell r="D783">
            <v>36646</v>
          </cell>
        </row>
        <row r="784">
          <cell r="A784" t="str">
            <v>U1804</v>
          </cell>
          <cell r="B784" t="str">
            <v>Mark</v>
          </cell>
          <cell r="C784" t="str">
            <v>Laidlow</v>
          </cell>
          <cell r="D784">
            <v>39780</v>
          </cell>
        </row>
        <row r="785">
          <cell r="A785" t="str">
            <v>U1819</v>
          </cell>
          <cell r="B785" t="str">
            <v>John</v>
          </cell>
          <cell r="C785" t="str">
            <v>Kearney</v>
          </cell>
          <cell r="D785">
            <v>30450</v>
          </cell>
        </row>
        <row r="786">
          <cell r="A786" t="str">
            <v>U1835</v>
          </cell>
          <cell r="B786" t="str">
            <v>Heath</v>
          </cell>
          <cell r="C786" t="str">
            <v>Pike</v>
          </cell>
          <cell r="D786">
            <v>26000</v>
          </cell>
        </row>
        <row r="787">
          <cell r="A787" t="str">
            <v>U1839</v>
          </cell>
          <cell r="B787" t="str">
            <v>Emyr</v>
          </cell>
          <cell r="C787" t="str">
            <v>Poole</v>
          </cell>
          <cell r="D787">
            <v>49735</v>
          </cell>
        </row>
        <row r="788">
          <cell r="A788" t="str">
            <v>U1841</v>
          </cell>
          <cell r="B788" t="str">
            <v>Gemma</v>
          </cell>
          <cell r="C788" t="str">
            <v>Moore</v>
          </cell>
          <cell r="D788">
            <v>20300</v>
          </cell>
        </row>
        <row r="789">
          <cell r="A789" t="str">
            <v>U1848</v>
          </cell>
          <cell r="B789" t="str">
            <v>Jacki</v>
          </cell>
          <cell r="C789" t="str">
            <v>Bell</v>
          </cell>
          <cell r="D789">
            <v>58632</v>
          </cell>
        </row>
        <row r="790">
          <cell r="A790">
            <v>10122</v>
          </cell>
          <cell r="B790" t="str">
            <v>Jon</v>
          </cell>
          <cell r="C790" t="str">
            <v>Cowdell</v>
          </cell>
          <cell r="D790">
            <v>50038</v>
          </cell>
        </row>
        <row r="791">
          <cell r="A791">
            <v>10395</v>
          </cell>
          <cell r="B791" t="str">
            <v>Ramila</v>
          </cell>
          <cell r="C791" t="str">
            <v>Mistry</v>
          </cell>
          <cell r="D791">
            <v>26358</v>
          </cell>
        </row>
        <row r="792">
          <cell r="A792">
            <v>11974</v>
          </cell>
          <cell r="B792" t="str">
            <v>Josie</v>
          </cell>
          <cell r="C792" t="str">
            <v>Gallo</v>
          </cell>
          <cell r="D792">
            <v>22593</v>
          </cell>
        </row>
        <row r="793">
          <cell r="A793">
            <v>15074</v>
          </cell>
          <cell r="B793" t="str">
            <v>Margaret</v>
          </cell>
          <cell r="C793" t="str">
            <v>Allen</v>
          </cell>
          <cell r="D793">
            <v>126706</v>
          </cell>
        </row>
        <row r="794">
          <cell r="A794">
            <v>23185</v>
          </cell>
          <cell r="B794" t="str">
            <v>Irene</v>
          </cell>
          <cell r="C794" t="str">
            <v>Szlanda</v>
          </cell>
          <cell r="D794">
            <v>29568</v>
          </cell>
        </row>
        <row r="795">
          <cell r="A795">
            <v>23930</v>
          </cell>
          <cell r="B795" t="str">
            <v>Jane</v>
          </cell>
          <cell r="C795" t="str">
            <v>Tricker</v>
          </cell>
          <cell r="D795">
            <v>50750</v>
          </cell>
        </row>
        <row r="796">
          <cell r="A796">
            <v>27898</v>
          </cell>
          <cell r="B796" t="str">
            <v>Ben</v>
          </cell>
          <cell r="C796" t="str">
            <v>Clark</v>
          </cell>
          <cell r="D796">
            <v>25546</v>
          </cell>
        </row>
        <row r="797">
          <cell r="A797">
            <v>28362</v>
          </cell>
          <cell r="B797" t="str">
            <v>Robert</v>
          </cell>
          <cell r="C797" t="str">
            <v>Thay</v>
          </cell>
          <cell r="D797">
            <v>39000</v>
          </cell>
        </row>
        <row r="798">
          <cell r="A798" t="str">
            <v>C1168</v>
          </cell>
          <cell r="B798" t="str">
            <v>Anthony</v>
          </cell>
          <cell r="C798" t="str">
            <v>Morton</v>
          </cell>
          <cell r="D798">
            <v>38092</v>
          </cell>
        </row>
        <row r="799">
          <cell r="A799" t="str">
            <v>H0118</v>
          </cell>
          <cell r="B799" t="str">
            <v>Lucy</v>
          </cell>
          <cell r="C799" t="str">
            <v>Dutchman</v>
          </cell>
          <cell r="D799">
            <v>16000</v>
          </cell>
        </row>
        <row r="800">
          <cell r="A800" t="str">
            <v>H0119</v>
          </cell>
          <cell r="B800" t="str">
            <v>Tracey</v>
          </cell>
          <cell r="C800" t="str">
            <v>Thornton</v>
          </cell>
          <cell r="D800">
            <v>21000</v>
          </cell>
        </row>
        <row r="801">
          <cell r="A801" t="str">
            <v>H0129</v>
          </cell>
          <cell r="B801" t="str">
            <v>Lucinda</v>
          </cell>
          <cell r="C801" t="str">
            <v>Hutchinson</v>
          </cell>
          <cell r="D801">
            <v>20000</v>
          </cell>
        </row>
        <row r="802">
          <cell r="A802" t="str">
            <v>H0131</v>
          </cell>
          <cell r="B802" t="str">
            <v>Fiona</v>
          </cell>
          <cell r="C802" t="str">
            <v>Hooton</v>
          </cell>
          <cell r="D802">
            <v>40000</v>
          </cell>
        </row>
        <row r="803">
          <cell r="A803" t="str">
            <v>H0144</v>
          </cell>
          <cell r="B803" t="str">
            <v>Maria</v>
          </cell>
          <cell r="C803" t="str">
            <v>Gent</v>
          </cell>
          <cell r="D803">
            <v>23000</v>
          </cell>
        </row>
        <row r="804">
          <cell r="A804" t="str">
            <v>H0159</v>
          </cell>
          <cell r="B804" t="str">
            <v>Karen</v>
          </cell>
          <cell r="C804" t="str">
            <v>Matthews</v>
          </cell>
          <cell r="D804">
            <v>30450</v>
          </cell>
        </row>
        <row r="805">
          <cell r="A805" t="str">
            <v>H0161</v>
          </cell>
          <cell r="B805" t="str">
            <v>Ian</v>
          </cell>
          <cell r="C805" t="str">
            <v>Dutton</v>
          </cell>
          <cell r="D805">
            <v>31000</v>
          </cell>
        </row>
        <row r="806">
          <cell r="A806" t="str">
            <v>H0168</v>
          </cell>
          <cell r="B806" t="str">
            <v>Michael</v>
          </cell>
          <cell r="C806" t="str">
            <v>Rich</v>
          </cell>
          <cell r="D806">
            <v>71050</v>
          </cell>
        </row>
        <row r="807">
          <cell r="A807" t="str">
            <v>H0202</v>
          </cell>
          <cell r="B807" t="str">
            <v>Carlton</v>
          </cell>
          <cell r="C807" t="str">
            <v>Roberts-James</v>
          </cell>
          <cell r="D807">
            <v>40600</v>
          </cell>
        </row>
        <row r="808">
          <cell r="A808" t="str">
            <v>H0315</v>
          </cell>
          <cell r="B808" t="str">
            <v>Gemma</v>
          </cell>
          <cell r="C808" t="str">
            <v>Edghill</v>
          </cell>
          <cell r="D808">
            <v>40600</v>
          </cell>
        </row>
        <row r="809">
          <cell r="A809" t="str">
            <v>H0341</v>
          </cell>
          <cell r="B809" t="str">
            <v>Andrew</v>
          </cell>
          <cell r="C809" t="str">
            <v>Carman</v>
          </cell>
          <cell r="D809">
            <v>20300</v>
          </cell>
        </row>
        <row r="810">
          <cell r="A810" t="str">
            <v>H0367</v>
          </cell>
          <cell r="B810" t="str">
            <v>Meg</v>
          </cell>
          <cell r="C810" t="str">
            <v>Hankinson</v>
          </cell>
          <cell r="D810">
            <v>38500</v>
          </cell>
        </row>
        <row r="811">
          <cell r="A811" t="str">
            <v>U1379</v>
          </cell>
          <cell r="B811" t="str">
            <v>Graham</v>
          </cell>
          <cell r="C811" t="str">
            <v>Dobbs</v>
          </cell>
          <cell r="D811">
            <v>72308</v>
          </cell>
        </row>
        <row r="812">
          <cell r="A812" t="str">
            <v>U1448</v>
          </cell>
          <cell r="B812" t="str">
            <v>Karamjit</v>
          </cell>
          <cell r="C812" t="str">
            <v>Kaila</v>
          </cell>
          <cell r="D812">
            <v>40600</v>
          </cell>
        </row>
        <row r="813">
          <cell r="A813" t="str">
            <v>U1451</v>
          </cell>
          <cell r="B813" t="str">
            <v>Mark</v>
          </cell>
          <cell r="C813" t="str">
            <v>Banister</v>
          </cell>
          <cell r="D813">
            <v>54750</v>
          </cell>
        </row>
        <row r="814">
          <cell r="A814" t="str">
            <v>U1727</v>
          </cell>
          <cell r="B814" t="str">
            <v>Amin</v>
          </cell>
          <cell r="C814" t="str">
            <v>Khosravi</v>
          </cell>
          <cell r="D814">
            <v>30450</v>
          </cell>
        </row>
        <row r="815">
          <cell r="A815" t="str">
            <v>U1768</v>
          </cell>
          <cell r="B815" t="str">
            <v>Tara</v>
          </cell>
          <cell r="C815" t="str">
            <v>Willey</v>
          </cell>
          <cell r="D815">
            <v>37003</v>
          </cell>
        </row>
        <row r="816">
          <cell r="A816" t="str">
            <v>U1771</v>
          </cell>
          <cell r="B816" t="str">
            <v>Diane</v>
          </cell>
          <cell r="C816" t="str">
            <v>Morton</v>
          </cell>
          <cell r="D816">
            <v>24810</v>
          </cell>
        </row>
        <row r="817">
          <cell r="A817" t="str">
            <v>U1818</v>
          </cell>
          <cell r="B817" t="str">
            <v>Rachel</v>
          </cell>
          <cell r="C817" t="str">
            <v>Colman</v>
          </cell>
          <cell r="D817">
            <v>30450</v>
          </cell>
        </row>
        <row r="818">
          <cell r="A818">
            <v>10095</v>
          </cell>
          <cell r="B818" t="str">
            <v>Di</v>
          </cell>
          <cell r="C818" t="str">
            <v>Volpi</v>
          </cell>
          <cell r="D818">
            <v>26358</v>
          </cell>
        </row>
        <row r="819">
          <cell r="A819">
            <v>10313</v>
          </cell>
          <cell r="B819" t="str">
            <v>Terri</v>
          </cell>
          <cell r="C819" t="str">
            <v>Yuill</v>
          </cell>
          <cell r="D819">
            <v>34445</v>
          </cell>
        </row>
        <row r="820">
          <cell r="A820">
            <v>10790</v>
          </cell>
          <cell r="B820" t="str">
            <v>John</v>
          </cell>
          <cell r="C820" t="str">
            <v>Walsh</v>
          </cell>
          <cell r="D820">
            <v>29877</v>
          </cell>
        </row>
        <row r="821">
          <cell r="A821">
            <v>11069</v>
          </cell>
          <cell r="B821" t="str">
            <v>Jane</v>
          </cell>
          <cell r="C821" t="str">
            <v>Haire</v>
          </cell>
          <cell r="D821">
            <v>30704</v>
          </cell>
        </row>
        <row r="822">
          <cell r="A822">
            <v>11102</v>
          </cell>
          <cell r="B822" t="str">
            <v>Ray</v>
          </cell>
          <cell r="C822" t="str">
            <v>Everingham</v>
          </cell>
          <cell r="D822">
            <v>27760</v>
          </cell>
        </row>
        <row r="823">
          <cell r="A823">
            <v>11263</v>
          </cell>
          <cell r="B823" t="str">
            <v>Helen</v>
          </cell>
          <cell r="C823" t="str">
            <v>Adejumo</v>
          </cell>
          <cell r="D823">
            <v>17329</v>
          </cell>
        </row>
        <row r="824">
          <cell r="A824">
            <v>11325</v>
          </cell>
          <cell r="B824" t="str">
            <v>Jackie</v>
          </cell>
          <cell r="C824" t="str">
            <v>Jennings</v>
          </cell>
          <cell r="D824">
            <v>32176</v>
          </cell>
        </row>
        <row r="825">
          <cell r="A825">
            <v>11684</v>
          </cell>
          <cell r="B825" t="str">
            <v>Anne-Marie</v>
          </cell>
          <cell r="C825" t="str">
            <v>Bennett</v>
          </cell>
          <cell r="D825">
            <v>27760</v>
          </cell>
        </row>
        <row r="826">
          <cell r="A826">
            <v>13024</v>
          </cell>
          <cell r="B826" t="str">
            <v>Mala</v>
          </cell>
          <cell r="C826" t="str">
            <v>Pandya</v>
          </cell>
          <cell r="D826">
            <v>29877</v>
          </cell>
        </row>
        <row r="827">
          <cell r="A827">
            <v>13032</v>
          </cell>
          <cell r="B827" t="str">
            <v>John</v>
          </cell>
          <cell r="C827" t="str">
            <v>Lawrenson</v>
          </cell>
          <cell r="D827">
            <v>27760</v>
          </cell>
        </row>
        <row r="828">
          <cell r="A828">
            <v>13250</v>
          </cell>
          <cell r="B828" t="str">
            <v>Inez</v>
          </cell>
          <cell r="C828" t="str">
            <v>Hough</v>
          </cell>
          <cell r="D828">
            <v>32642.400000000001</v>
          </cell>
        </row>
        <row r="829">
          <cell r="A829">
            <v>13252</v>
          </cell>
          <cell r="B829" t="str">
            <v>Heather</v>
          </cell>
          <cell r="C829" t="str">
            <v>Juman</v>
          </cell>
          <cell r="D829">
            <v>21440</v>
          </cell>
        </row>
        <row r="830">
          <cell r="A830">
            <v>13334</v>
          </cell>
          <cell r="B830" t="str">
            <v>Jackie</v>
          </cell>
          <cell r="C830" t="str">
            <v>Jacob</v>
          </cell>
          <cell r="D830">
            <v>71050</v>
          </cell>
        </row>
        <row r="831">
          <cell r="A831">
            <v>16085</v>
          </cell>
          <cell r="B831" t="str">
            <v>Daj</v>
          </cell>
          <cell r="C831" t="str">
            <v>Bhamra</v>
          </cell>
          <cell r="D831">
            <v>39000</v>
          </cell>
        </row>
        <row r="832">
          <cell r="A832">
            <v>17001</v>
          </cell>
          <cell r="B832" t="str">
            <v>Al</v>
          </cell>
          <cell r="C832" t="str">
            <v>Sule</v>
          </cell>
          <cell r="D832">
            <v>30541</v>
          </cell>
        </row>
        <row r="833">
          <cell r="A833">
            <v>17468</v>
          </cell>
          <cell r="B833" t="str">
            <v>Napoleon</v>
          </cell>
          <cell r="C833" t="str">
            <v>Chinosa</v>
          </cell>
          <cell r="D833">
            <v>39111</v>
          </cell>
        </row>
        <row r="834">
          <cell r="A834">
            <v>17473</v>
          </cell>
          <cell r="B834" t="str">
            <v>Tajmina</v>
          </cell>
          <cell r="C834" t="str">
            <v>Jetha</v>
          </cell>
          <cell r="D834">
            <v>60900</v>
          </cell>
        </row>
        <row r="835">
          <cell r="A835">
            <v>17573</v>
          </cell>
          <cell r="B835" t="str">
            <v>Nick</v>
          </cell>
          <cell r="C835" t="str">
            <v>Taylor</v>
          </cell>
          <cell r="D835">
            <v>71050</v>
          </cell>
        </row>
        <row r="836">
          <cell r="A836">
            <v>17598</v>
          </cell>
          <cell r="B836" t="str">
            <v>Joyce</v>
          </cell>
          <cell r="C836" t="str">
            <v>Wilson</v>
          </cell>
          <cell r="D836">
            <v>29877</v>
          </cell>
        </row>
        <row r="837">
          <cell r="A837">
            <v>17679</v>
          </cell>
          <cell r="B837" t="str">
            <v>Joe</v>
          </cell>
          <cell r="C837" t="str">
            <v>Gonzalez</v>
          </cell>
          <cell r="D837">
            <v>37747</v>
          </cell>
        </row>
        <row r="838">
          <cell r="A838">
            <v>17767</v>
          </cell>
          <cell r="B838" t="str">
            <v>Susan</v>
          </cell>
          <cell r="C838" t="str">
            <v>Brewster</v>
          </cell>
          <cell r="D838">
            <v>26358</v>
          </cell>
        </row>
        <row r="839">
          <cell r="A839">
            <v>17791</v>
          </cell>
          <cell r="B839" t="str">
            <v>Julie</v>
          </cell>
          <cell r="C839" t="str">
            <v>Barrett</v>
          </cell>
          <cell r="D839">
            <v>12804</v>
          </cell>
        </row>
        <row r="840">
          <cell r="A840">
            <v>17819</v>
          </cell>
          <cell r="B840" t="str">
            <v>Nicholas</v>
          </cell>
          <cell r="C840" t="str">
            <v>Butler</v>
          </cell>
          <cell r="D840">
            <v>29877</v>
          </cell>
        </row>
        <row r="841">
          <cell r="A841">
            <v>17844</v>
          </cell>
          <cell r="B841" t="str">
            <v>Janet</v>
          </cell>
          <cell r="C841" t="str">
            <v>Trench</v>
          </cell>
          <cell r="D841">
            <v>54404</v>
          </cell>
        </row>
        <row r="842">
          <cell r="A842">
            <v>20569</v>
          </cell>
          <cell r="B842" t="str">
            <v>Wendy</v>
          </cell>
          <cell r="C842" t="str">
            <v>Willsher</v>
          </cell>
          <cell r="D842">
            <v>11731</v>
          </cell>
        </row>
        <row r="843">
          <cell r="A843">
            <v>20598</v>
          </cell>
          <cell r="B843" t="str">
            <v>Mick</v>
          </cell>
          <cell r="C843" t="str">
            <v>Breheny</v>
          </cell>
          <cell r="D843">
            <v>38513</v>
          </cell>
        </row>
        <row r="844">
          <cell r="A844">
            <v>21403</v>
          </cell>
          <cell r="B844" t="str">
            <v>Jeff</v>
          </cell>
          <cell r="C844" t="str">
            <v>Stratton</v>
          </cell>
          <cell r="D844">
            <v>29877</v>
          </cell>
        </row>
        <row r="845">
          <cell r="A845">
            <v>21691</v>
          </cell>
          <cell r="B845" t="str">
            <v>Geraldine</v>
          </cell>
          <cell r="C845" t="str">
            <v>Lyons</v>
          </cell>
          <cell r="D845">
            <v>32176</v>
          </cell>
        </row>
        <row r="846">
          <cell r="A846">
            <v>23285</v>
          </cell>
          <cell r="B846" t="str">
            <v>Peter</v>
          </cell>
          <cell r="C846" t="str">
            <v>Fletcher</v>
          </cell>
          <cell r="D846">
            <v>54404</v>
          </cell>
        </row>
        <row r="847">
          <cell r="A847">
            <v>25631</v>
          </cell>
          <cell r="B847" t="str">
            <v>Rickardo</v>
          </cell>
          <cell r="C847" t="str">
            <v>Hyatt</v>
          </cell>
          <cell r="D847">
            <v>35356</v>
          </cell>
        </row>
        <row r="848">
          <cell r="A848">
            <v>26781</v>
          </cell>
          <cell r="B848" t="str">
            <v>Zuzana</v>
          </cell>
          <cell r="C848" t="str">
            <v>Piontekova</v>
          </cell>
          <cell r="D848">
            <v>22593</v>
          </cell>
        </row>
        <row r="849">
          <cell r="A849">
            <v>27123</v>
          </cell>
          <cell r="B849" t="str">
            <v>Laura</v>
          </cell>
          <cell r="C849" t="str">
            <v>Webb</v>
          </cell>
          <cell r="D849">
            <v>26358</v>
          </cell>
        </row>
        <row r="850">
          <cell r="A850">
            <v>27150</v>
          </cell>
          <cell r="B850" t="str">
            <v>Avinga</v>
          </cell>
          <cell r="C850" t="str">
            <v>Pallangyo</v>
          </cell>
          <cell r="D850">
            <v>26358</v>
          </cell>
        </row>
        <row r="851">
          <cell r="A851">
            <v>27525</v>
          </cell>
          <cell r="B851" t="str">
            <v>John</v>
          </cell>
          <cell r="C851" t="str">
            <v>McManus</v>
          </cell>
          <cell r="D851">
            <v>44254</v>
          </cell>
        </row>
        <row r="852">
          <cell r="A852">
            <v>27596</v>
          </cell>
          <cell r="B852" t="str">
            <v>John</v>
          </cell>
          <cell r="C852" t="str">
            <v>Shirley</v>
          </cell>
          <cell r="D852">
            <v>26358</v>
          </cell>
        </row>
        <row r="853">
          <cell r="A853">
            <v>27721</v>
          </cell>
          <cell r="B853" t="str">
            <v>Bonita</v>
          </cell>
          <cell r="C853" t="str">
            <v>Anthony</v>
          </cell>
          <cell r="D853">
            <v>32176</v>
          </cell>
        </row>
        <row r="854">
          <cell r="A854">
            <v>27733</v>
          </cell>
          <cell r="B854" t="str">
            <v>Nahida</v>
          </cell>
          <cell r="C854" t="str">
            <v>Miah</v>
          </cell>
          <cell r="D854">
            <v>26358</v>
          </cell>
        </row>
        <row r="855">
          <cell r="A855">
            <v>28038</v>
          </cell>
          <cell r="B855" t="str">
            <v>Chetna</v>
          </cell>
          <cell r="C855" t="str">
            <v>Malvi</v>
          </cell>
          <cell r="D855">
            <v>21201</v>
          </cell>
        </row>
        <row r="856">
          <cell r="A856">
            <v>28330</v>
          </cell>
          <cell r="B856" t="str">
            <v>Elinor</v>
          </cell>
          <cell r="C856" t="str">
            <v>Savage</v>
          </cell>
          <cell r="D856">
            <v>31577</v>
          </cell>
        </row>
        <row r="857">
          <cell r="A857">
            <v>28337</v>
          </cell>
          <cell r="B857" t="str">
            <v>Nicole</v>
          </cell>
          <cell r="C857" t="str">
            <v>De' Rozario</v>
          </cell>
          <cell r="D857">
            <v>21086.400000000001</v>
          </cell>
        </row>
        <row r="858">
          <cell r="A858">
            <v>28423</v>
          </cell>
          <cell r="B858" t="str">
            <v>Cara</v>
          </cell>
          <cell r="C858" t="str">
            <v>Connolly-Mclella</v>
          </cell>
          <cell r="D858">
            <v>26358</v>
          </cell>
        </row>
        <row r="859">
          <cell r="A859">
            <v>28445</v>
          </cell>
          <cell r="B859" t="str">
            <v>Amena</v>
          </cell>
          <cell r="C859" t="str">
            <v>Matin</v>
          </cell>
          <cell r="D859">
            <v>35356</v>
          </cell>
        </row>
        <row r="860">
          <cell r="A860">
            <v>28672</v>
          </cell>
          <cell r="B860" t="str">
            <v>Zuwena</v>
          </cell>
          <cell r="C860" t="str">
            <v>Fox</v>
          </cell>
          <cell r="D860">
            <v>26358</v>
          </cell>
        </row>
        <row r="861">
          <cell r="A861">
            <v>28673</v>
          </cell>
          <cell r="B861" t="str">
            <v>Mohamed</v>
          </cell>
          <cell r="C861" t="str">
            <v>Miah</v>
          </cell>
          <cell r="D861">
            <v>26358</v>
          </cell>
        </row>
        <row r="862">
          <cell r="A862">
            <v>29160</v>
          </cell>
          <cell r="B862" t="str">
            <v>Sue</v>
          </cell>
          <cell r="C862" t="str">
            <v>Gray</v>
          </cell>
          <cell r="D862">
            <v>54404</v>
          </cell>
        </row>
        <row r="863">
          <cell r="A863" t="str">
            <v>C0770</v>
          </cell>
          <cell r="B863" t="str">
            <v>Jonathan</v>
          </cell>
          <cell r="C863" t="str">
            <v>Martin</v>
          </cell>
          <cell r="D863">
            <v>74883</v>
          </cell>
        </row>
        <row r="864">
          <cell r="A864" t="str">
            <v>C1166</v>
          </cell>
          <cell r="B864" t="str">
            <v>John</v>
          </cell>
          <cell r="C864" t="str">
            <v>Carroll</v>
          </cell>
          <cell r="D864">
            <v>58268</v>
          </cell>
        </row>
        <row r="865">
          <cell r="A865" t="str">
            <v>H0011</v>
          </cell>
          <cell r="B865" t="str">
            <v>David</v>
          </cell>
          <cell r="C865" t="str">
            <v>Lunts</v>
          </cell>
          <cell r="D865">
            <v>157325</v>
          </cell>
        </row>
        <row r="866">
          <cell r="A866" t="str">
            <v>H0025</v>
          </cell>
          <cell r="B866" t="str">
            <v>Finlay</v>
          </cell>
          <cell r="C866" t="str">
            <v>Kelly</v>
          </cell>
          <cell r="D866">
            <v>53600</v>
          </cell>
        </row>
        <row r="867">
          <cell r="A867" t="str">
            <v>H0031</v>
          </cell>
          <cell r="B867" t="str">
            <v>Julian</v>
          </cell>
          <cell r="C867" t="str">
            <v>Hart</v>
          </cell>
          <cell r="D867">
            <v>48690</v>
          </cell>
        </row>
        <row r="868">
          <cell r="A868" t="str">
            <v>H0032</v>
          </cell>
          <cell r="B868" t="str">
            <v>Julia</v>
          </cell>
          <cell r="C868" t="str">
            <v>Robinson</v>
          </cell>
          <cell r="D868">
            <v>42654</v>
          </cell>
        </row>
        <row r="869">
          <cell r="A869" t="str">
            <v>H0096</v>
          </cell>
          <cell r="B869" t="str">
            <v>Ben</v>
          </cell>
          <cell r="C869" t="str">
            <v>Ashmore</v>
          </cell>
          <cell r="D869">
            <v>25375</v>
          </cell>
        </row>
        <row r="870">
          <cell r="A870" t="str">
            <v>H0097</v>
          </cell>
          <cell r="B870" t="str">
            <v>Faye</v>
          </cell>
          <cell r="C870" t="str">
            <v>Patterson</v>
          </cell>
          <cell r="D870">
            <v>18879</v>
          </cell>
        </row>
        <row r="871">
          <cell r="A871" t="str">
            <v>H0140</v>
          </cell>
          <cell r="B871" t="str">
            <v>Fiona</v>
          </cell>
          <cell r="C871" t="str">
            <v>Duncan</v>
          </cell>
          <cell r="D871">
            <v>80000</v>
          </cell>
        </row>
        <row r="872">
          <cell r="A872" t="str">
            <v>H0177</v>
          </cell>
          <cell r="B872" t="str">
            <v>Sherryl</v>
          </cell>
          <cell r="C872" t="str">
            <v>Kintu</v>
          </cell>
          <cell r="D872">
            <v>25000</v>
          </cell>
        </row>
        <row r="873">
          <cell r="A873" t="str">
            <v>H0182</v>
          </cell>
          <cell r="B873" t="str">
            <v>Mel</v>
          </cell>
          <cell r="C873" t="str">
            <v>Kirby</v>
          </cell>
          <cell r="D873">
            <v>25000</v>
          </cell>
        </row>
        <row r="874">
          <cell r="A874" t="str">
            <v>H0183</v>
          </cell>
          <cell r="B874" t="str">
            <v>William</v>
          </cell>
          <cell r="C874" t="str">
            <v>Stewart</v>
          </cell>
          <cell r="D874">
            <v>43000</v>
          </cell>
        </row>
        <row r="875">
          <cell r="A875" t="str">
            <v>H0192</v>
          </cell>
          <cell r="B875" t="str">
            <v>Ron</v>
          </cell>
          <cell r="C875" t="str">
            <v>Greenwood</v>
          </cell>
          <cell r="D875">
            <v>61000</v>
          </cell>
        </row>
        <row r="876">
          <cell r="A876" t="str">
            <v>H0206</v>
          </cell>
          <cell r="B876" t="str">
            <v>Daniel</v>
          </cell>
          <cell r="C876" t="str">
            <v>Bridge</v>
          </cell>
          <cell r="D876">
            <v>42500</v>
          </cell>
        </row>
        <row r="877">
          <cell r="A877" t="str">
            <v>H0237</v>
          </cell>
          <cell r="B877" t="str">
            <v>Jonathan</v>
          </cell>
          <cell r="C877" t="str">
            <v>Goldstraw</v>
          </cell>
          <cell r="D877">
            <v>25480</v>
          </cell>
        </row>
        <row r="878">
          <cell r="A878" t="str">
            <v>H0241</v>
          </cell>
          <cell r="B878" t="str">
            <v>Jonathan</v>
          </cell>
          <cell r="C878" t="str">
            <v>Speed</v>
          </cell>
          <cell r="D878">
            <v>45000</v>
          </cell>
        </row>
        <row r="879">
          <cell r="A879" t="str">
            <v>H0288</v>
          </cell>
          <cell r="B879" t="str">
            <v>Colm</v>
          </cell>
          <cell r="C879" t="str">
            <v>Lacey</v>
          </cell>
          <cell r="D879">
            <v>67000</v>
          </cell>
        </row>
        <row r="880">
          <cell r="A880" t="str">
            <v>U0671</v>
          </cell>
          <cell r="B880" t="str">
            <v>Kaye</v>
          </cell>
          <cell r="C880" t="str">
            <v>Hulbert</v>
          </cell>
          <cell r="D880">
            <v>35316</v>
          </cell>
        </row>
        <row r="881">
          <cell r="A881" t="str">
            <v>U1193</v>
          </cell>
          <cell r="B881" t="str">
            <v>Henry</v>
          </cell>
          <cell r="C881" t="str">
            <v>Kennedy-Skipton</v>
          </cell>
          <cell r="D881">
            <v>58268</v>
          </cell>
        </row>
        <row r="882">
          <cell r="A882" t="str">
            <v>U1211</v>
          </cell>
          <cell r="B882" t="str">
            <v>Trevor</v>
          </cell>
          <cell r="C882" t="str">
            <v>Massie</v>
          </cell>
          <cell r="D882">
            <v>50026</v>
          </cell>
        </row>
        <row r="883">
          <cell r="A883" t="str">
            <v>U1213</v>
          </cell>
          <cell r="B883" t="str">
            <v>Neil</v>
          </cell>
          <cell r="C883" t="str">
            <v>Warburton</v>
          </cell>
          <cell r="D883">
            <v>34104</v>
          </cell>
        </row>
        <row r="884">
          <cell r="A884" t="str">
            <v>U1282</v>
          </cell>
          <cell r="B884" t="str">
            <v>Judith</v>
          </cell>
          <cell r="C884" t="str">
            <v>Hewitt</v>
          </cell>
          <cell r="D884">
            <v>45785</v>
          </cell>
        </row>
        <row r="885">
          <cell r="A885" t="str">
            <v>U1393</v>
          </cell>
          <cell r="B885" t="str">
            <v>Simon</v>
          </cell>
          <cell r="C885" t="str">
            <v>Powell</v>
          </cell>
          <cell r="D885">
            <v>70145</v>
          </cell>
        </row>
        <row r="886">
          <cell r="A886" t="str">
            <v>U1433</v>
          </cell>
          <cell r="B886" t="str">
            <v>Phil</v>
          </cell>
          <cell r="C886" t="str">
            <v>Dibsdale</v>
          </cell>
          <cell r="D886">
            <v>77189</v>
          </cell>
        </row>
        <row r="887">
          <cell r="A887" t="str">
            <v>U1493</v>
          </cell>
          <cell r="B887" t="str">
            <v>Lauretta</v>
          </cell>
          <cell r="C887" t="str">
            <v>Ituke</v>
          </cell>
          <cell r="D887">
            <v>55105</v>
          </cell>
        </row>
        <row r="888">
          <cell r="A888" t="str">
            <v>U1517</v>
          </cell>
          <cell r="B888" t="str">
            <v>Mary</v>
          </cell>
          <cell r="C888" t="str">
            <v>Devereux</v>
          </cell>
          <cell r="D888">
            <v>27296</v>
          </cell>
        </row>
        <row r="889">
          <cell r="A889" t="str">
            <v>U1547</v>
          </cell>
          <cell r="B889" t="str">
            <v>Eleanor</v>
          </cell>
          <cell r="C889" t="str">
            <v>Purser</v>
          </cell>
          <cell r="D889">
            <v>71050</v>
          </cell>
        </row>
        <row r="890">
          <cell r="A890" t="str">
            <v>U1584</v>
          </cell>
          <cell r="B890" t="str">
            <v>Philippa</v>
          </cell>
          <cell r="C890" t="str">
            <v>Bloomfield</v>
          </cell>
          <cell r="D890">
            <v>37400</v>
          </cell>
        </row>
        <row r="891">
          <cell r="A891" t="str">
            <v>U1587</v>
          </cell>
          <cell r="B891" t="str">
            <v>Emma</v>
          </cell>
          <cell r="C891" t="str">
            <v>Wilson</v>
          </cell>
          <cell r="D891">
            <v>40700</v>
          </cell>
        </row>
        <row r="892">
          <cell r="A892" t="str">
            <v>U1591</v>
          </cell>
          <cell r="B892" t="str">
            <v>Briony</v>
          </cell>
          <cell r="C892" t="str">
            <v>Turner</v>
          </cell>
          <cell r="D892">
            <v>41514</v>
          </cell>
        </row>
        <row r="893">
          <cell r="A893" t="str">
            <v>U1610</v>
          </cell>
          <cell r="B893" t="str">
            <v>Victoria</v>
          </cell>
          <cell r="C893" t="str">
            <v>Goodier</v>
          </cell>
          <cell r="D893">
            <v>28973</v>
          </cell>
        </row>
        <row r="894">
          <cell r="A894" t="str">
            <v>U1630</v>
          </cell>
          <cell r="B894" t="str">
            <v>Jonathan</v>
          </cell>
          <cell r="C894" t="str">
            <v>Ducker</v>
          </cell>
          <cell r="D894">
            <v>38418</v>
          </cell>
        </row>
        <row r="895">
          <cell r="A895" t="str">
            <v>U1657</v>
          </cell>
          <cell r="B895" t="str">
            <v>Sandra</v>
          </cell>
          <cell r="C895" t="str">
            <v>Stubenrauch</v>
          </cell>
          <cell r="D895">
            <v>42712</v>
          </cell>
        </row>
        <row r="896">
          <cell r="A896" t="str">
            <v>U1726</v>
          </cell>
          <cell r="B896" t="str">
            <v>Sarah</v>
          </cell>
          <cell r="C896" t="str">
            <v>Tulej</v>
          </cell>
          <cell r="D896">
            <v>34104</v>
          </cell>
        </row>
        <row r="897">
          <cell r="A897" t="str">
            <v>U1740</v>
          </cell>
          <cell r="B897" t="str">
            <v>Simon</v>
          </cell>
          <cell r="C897" t="str">
            <v>Pile</v>
          </cell>
          <cell r="D897">
            <v>31672</v>
          </cell>
        </row>
        <row r="898">
          <cell r="A898" t="str">
            <v>U1779</v>
          </cell>
          <cell r="B898" t="str">
            <v>Ken</v>
          </cell>
          <cell r="C898" t="str">
            <v>Baikie</v>
          </cell>
          <cell r="D898">
            <v>64960</v>
          </cell>
        </row>
        <row r="899">
          <cell r="A899" t="str">
            <v>U1784</v>
          </cell>
          <cell r="B899" t="str">
            <v>Marion</v>
          </cell>
          <cell r="C899" t="str">
            <v>Griffiths</v>
          </cell>
          <cell r="D899">
            <v>27405</v>
          </cell>
        </row>
        <row r="900">
          <cell r="A900" t="str">
            <v>U1837</v>
          </cell>
          <cell r="B900" t="str">
            <v>Amy</v>
          </cell>
          <cell r="C900" t="str">
            <v>Cook</v>
          </cell>
          <cell r="D900">
            <v>40113</v>
          </cell>
        </row>
        <row r="901">
          <cell r="A901" t="str">
            <v>U1844</v>
          </cell>
          <cell r="B901" t="str">
            <v>Rachel</v>
          </cell>
          <cell r="C901" t="str">
            <v>Cullen</v>
          </cell>
          <cell r="D901">
            <v>18879</v>
          </cell>
        </row>
        <row r="902">
          <cell r="A902">
            <v>17239</v>
          </cell>
          <cell r="B902" t="str">
            <v>Paul</v>
          </cell>
          <cell r="C902" t="str">
            <v>Abey</v>
          </cell>
          <cell r="D902">
            <v>71050</v>
          </cell>
        </row>
        <row r="903">
          <cell r="A903">
            <v>23195</v>
          </cell>
          <cell r="B903" t="str">
            <v>Karin</v>
          </cell>
          <cell r="C903" t="str">
            <v>Stockerl</v>
          </cell>
          <cell r="D903">
            <v>46544</v>
          </cell>
        </row>
        <row r="904">
          <cell r="A904">
            <v>25430</v>
          </cell>
          <cell r="B904" t="str">
            <v>Lesley</v>
          </cell>
          <cell r="C904" t="str">
            <v>Banfield</v>
          </cell>
          <cell r="D904">
            <v>39679</v>
          </cell>
        </row>
        <row r="905">
          <cell r="A905">
            <v>28708</v>
          </cell>
          <cell r="B905" t="str">
            <v>Derek</v>
          </cell>
          <cell r="C905" t="str">
            <v>Clarke</v>
          </cell>
          <cell r="D905">
            <v>40835</v>
          </cell>
        </row>
        <row r="906">
          <cell r="A906" t="str">
            <v>C1057</v>
          </cell>
          <cell r="B906" t="str">
            <v>Simon</v>
          </cell>
          <cell r="C906" t="str">
            <v>Snook</v>
          </cell>
          <cell r="D906">
            <v>44142</v>
          </cell>
        </row>
        <row r="907">
          <cell r="A907" t="str">
            <v>H0051</v>
          </cell>
          <cell r="B907" t="str">
            <v>James</v>
          </cell>
          <cell r="C907" t="str">
            <v>Rowley</v>
          </cell>
          <cell r="D907">
            <v>40800</v>
          </cell>
        </row>
        <row r="908">
          <cell r="A908" t="str">
            <v>H0057</v>
          </cell>
          <cell r="B908" t="str">
            <v>Gareth</v>
          </cell>
          <cell r="C908" t="str">
            <v>Adam</v>
          </cell>
          <cell r="D908">
            <v>43000</v>
          </cell>
        </row>
        <row r="909">
          <cell r="A909" t="str">
            <v>H0075</v>
          </cell>
          <cell r="B909" t="str">
            <v>Christopher</v>
          </cell>
          <cell r="C909" t="str">
            <v>Cain</v>
          </cell>
          <cell r="D909">
            <v>52000</v>
          </cell>
        </row>
        <row r="910">
          <cell r="A910" t="str">
            <v>H0120</v>
          </cell>
          <cell r="B910" t="str">
            <v>Chris</v>
          </cell>
          <cell r="C910" t="str">
            <v>Martin</v>
          </cell>
          <cell r="D910">
            <v>42000</v>
          </cell>
        </row>
        <row r="911">
          <cell r="A911" t="str">
            <v>H0139</v>
          </cell>
          <cell r="B911" t="str">
            <v>Ian</v>
          </cell>
          <cell r="C911" t="str">
            <v>Steed</v>
          </cell>
          <cell r="D911">
            <v>52000</v>
          </cell>
        </row>
        <row r="912">
          <cell r="A912" t="str">
            <v>H0141</v>
          </cell>
          <cell r="B912" t="str">
            <v>Tim</v>
          </cell>
          <cell r="C912" t="str">
            <v>Abbott</v>
          </cell>
          <cell r="D912">
            <v>41000</v>
          </cell>
        </row>
        <row r="913">
          <cell r="A913" t="str">
            <v>H0143</v>
          </cell>
          <cell r="B913" t="str">
            <v>Gurchetan</v>
          </cell>
          <cell r="C913" t="str">
            <v>Garcha</v>
          </cell>
          <cell r="D913">
            <v>38000</v>
          </cell>
        </row>
        <row r="914">
          <cell r="A914" t="str">
            <v>H0164</v>
          </cell>
          <cell r="B914" t="str">
            <v>Sue</v>
          </cell>
          <cell r="C914" t="str">
            <v>Waddington</v>
          </cell>
          <cell r="D914">
            <v>30450</v>
          </cell>
        </row>
        <row r="915">
          <cell r="A915" t="str">
            <v>H0170</v>
          </cell>
          <cell r="B915" t="str">
            <v>Freya</v>
          </cell>
          <cell r="C915" t="str">
            <v>Barnett</v>
          </cell>
          <cell r="D915">
            <v>22000</v>
          </cell>
        </row>
        <row r="916">
          <cell r="A916" t="str">
            <v>H0175</v>
          </cell>
          <cell r="B916" t="str">
            <v>Daniel</v>
          </cell>
          <cell r="C916" t="str">
            <v>Wheatley</v>
          </cell>
          <cell r="D916">
            <v>22000</v>
          </cell>
        </row>
        <row r="917">
          <cell r="A917" t="str">
            <v>H0181</v>
          </cell>
          <cell r="B917" t="str">
            <v>Tom</v>
          </cell>
          <cell r="C917" t="str">
            <v>Jones</v>
          </cell>
          <cell r="D917">
            <v>32000</v>
          </cell>
        </row>
        <row r="918">
          <cell r="A918" t="str">
            <v>H0188</v>
          </cell>
          <cell r="B918" t="str">
            <v>Mandy</v>
          </cell>
          <cell r="C918" t="str">
            <v>Judd</v>
          </cell>
          <cell r="D918">
            <v>20000</v>
          </cell>
        </row>
        <row r="919">
          <cell r="A919" t="str">
            <v>H0196</v>
          </cell>
          <cell r="B919" t="str">
            <v>Martina</v>
          </cell>
          <cell r="C919" t="str">
            <v>MacKova</v>
          </cell>
          <cell r="D919">
            <v>20000</v>
          </cell>
        </row>
        <row r="920">
          <cell r="A920" t="str">
            <v>H0197</v>
          </cell>
          <cell r="B920" t="str">
            <v>Jill</v>
          </cell>
          <cell r="C920" t="str">
            <v>Gatehouse</v>
          </cell>
          <cell r="D920">
            <v>24000</v>
          </cell>
        </row>
        <row r="921">
          <cell r="A921" t="str">
            <v>H0198</v>
          </cell>
          <cell r="B921" t="str">
            <v>Robert</v>
          </cell>
          <cell r="C921" t="str">
            <v>Landsburgh</v>
          </cell>
          <cell r="D921">
            <v>24000</v>
          </cell>
        </row>
        <row r="922">
          <cell r="A922" t="str">
            <v>H0200</v>
          </cell>
          <cell r="B922" t="str">
            <v>Virginia</v>
          </cell>
          <cell r="C922" t="str">
            <v>Thompson</v>
          </cell>
          <cell r="D922">
            <v>20000</v>
          </cell>
        </row>
        <row r="923">
          <cell r="A923" t="str">
            <v>H0201</v>
          </cell>
          <cell r="B923" t="str">
            <v>Philip</v>
          </cell>
          <cell r="C923" t="str">
            <v>Littlewood</v>
          </cell>
          <cell r="D923">
            <v>43000</v>
          </cell>
        </row>
        <row r="924">
          <cell r="A924" t="str">
            <v>H0205</v>
          </cell>
          <cell r="B924" t="str">
            <v>Kathryn</v>
          </cell>
          <cell r="C924" t="str">
            <v>Forster</v>
          </cell>
          <cell r="D924">
            <v>27000</v>
          </cell>
        </row>
        <row r="925">
          <cell r="A925" t="str">
            <v>H0207</v>
          </cell>
          <cell r="B925" t="str">
            <v>Faye</v>
          </cell>
          <cell r="C925" t="str">
            <v>Jones</v>
          </cell>
          <cell r="D925">
            <v>20000</v>
          </cell>
        </row>
        <row r="926">
          <cell r="A926" t="str">
            <v>H0208</v>
          </cell>
          <cell r="B926" t="str">
            <v>Paul</v>
          </cell>
          <cell r="C926" t="str">
            <v>Shorten</v>
          </cell>
          <cell r="D926">
            <v>35000</v>
          </cell>
        </row>
        <row r="927">
          <cell r="A927" t="str">
            <v>H0223</v>
          </cell>
          <cell r="B927" t="str">
            <v>Catherine</v>
          </cell>
          <cell r="C927" t="str">
            <v>Kamenga</v>
          </cell>
          <cell r="D927">
            <v>25000</v>
          </cell>
        </row>
        <row r="928">
          <cell r="A928" t="str">
            <v>H0238</v>
          </cell>
          <cell r="B928" t="str">
            <v>Marilyn</v>
          </cell>
          <cell r="C928" t="str">
            <v>Booth</v>
          </cell>
          <cell r="D928">
            <v>25000</v>
          </cell>
        </row>
        <row r="929">
          <cell r="A929" t="str">
            <v>H0239</v>
          </cell>
          <cell r="B929" t="str">
            <v>Liz</v>
          </cell>
          <cell r="C929" t="str">
            <v>Gibling</v>
          </cell>
          <cell r="D929">
            <v>28000</v>
          </cell>
        </row>
        <row r="930">
          <cell r="A930" t="str">
            <v>H0246</v>
          </cell>
          <cell r="B930" t="str">
            <v>Karina</v>
          </cell>
          <cell r="C930" t="str">
            <v>Webb</v>
          </cell>
          <cell r="D930">
            <v>21000</v>
          </cell>
        </row>
        <row r="931">
          <cell r="A931" t="str">
            <v>H0250</v>
          </cell>
          <cell r="B931" t="str">
            <v>Samantha</v>
          </cell>
          <cell r="C931" t="str">
            <v>Bryans</v>
          </cell>
          <cell r="D931">
            <v>35000</v>
          </cell>
        </row>
        <row r="932">
          <cell r="A932" t="str">
            <v>H0277</v>
          </cell>
          <cell r="B932" t="str">
            <v>Helen</v>
          </cell>
          <cell r="C932" t="str">
            <v>Burton</v>
          </cell>
          <cell r="D932">
            <v>57000</v>
          </cell>
        </row>
        <row r="933">
          <cell r="A933" t="str">
            <v>H0281</v>
          </cell>
          <cell r="B933" t="str">
            <v>Geoffrey</v>
          </cell>
          <cell r="C933" t="str">
            <v>Hawkins</v>
          </cell>
          <cell r="D933">
            <v>45000</v>
          </cell>
        </row>
        <row r="934">
          <cell r="A934" t="str">
            <v>H0296</v>
          </cell>
          <cell r="B934" t="str">
            <v>Bruce</v>
          </cell>
          <cell r="C934" t="str">
            <v>Voss</v>
          </cell>
          <cell r="D934">
            <v>67000</v>
          </cell>
        </row>
        <row r="935">
          <cell r="A935" t="str">
            <v>H2089</v>
          </cell>
          <cell r="B935" t="str">
            <v>Mark</v>
          </cell>
          <cell r="C935" t="str">
            <v>Glendenning</v>
          </cell>
          <cell r="D935">
            <v>48000</v>
          </cell>
        </row>
        <row r="936">
          <cell r="A936" t="str">
            <v>U0080</v>
          </cell>
          <cell r="B936" t="str">
            <v>David</v>
          </cell>
          <cell r="C936" t="str">
            <v>Amos</v>
          </cell>
          <cell r="D936">
            <v>48619</v>
          </cell>
        </row>
        <row r="937">
          <cell r="A937" t="str">
            <v>U1524</v>
          </cell>
          <cell r="B937" t="str">
            <v>Kevin</v>
          </cell>
          <cell r="C937" t="str">
            <v>Bourner</v>
          </cell>
          <cell r="D937">
            <v>75000</v>
          </cell>
        </row>
        <row r="938">
          <cell r="A938" t="str">
            <v>U1526</v>
          </cell>
          <cell r="B938" t="str">
            <v>Jodee</v>
          </cell>
          <cell r="C938" t="str">
            <v>Katalanos</v>
          </cell>
          <cell r="D938">
            <v>70626</v>
          </cell>
        </row>
        <row r="939">
          <cell r="A939" t="str">
            <v>U1548</v>
          </cell>
          <cell r="B939" t="str">
            <v>Judith</v>
          </cell>
          <cell r="C939" t="str">
            <v>Smallman</v>
          </cell>
          <cell r="D939">
            <v>29849</v>
          </cell>
        </row>
        <row r="940">
          <cell r="A940" t="str">
            <v>U1564</v>
          </cell>
          <cell r="B940" t="str">
            <v>Lynne</v>
          </cell>
          <cell r="C940" t="str">
            <v>Hughes</v>
          </cell>
          <cell r="D940">
            <v>25026</v>
          </cell>
        </row>
        <row r="941">
          <cell r="A941" t="str">
            <v>U1629</v>
          </cell>
          <cell r="B941" t="str">
            <v>Howard</v>
          </cell>
          <cell r="C941" t="str">
            <v>Bassant</v>
          </cell>
          <cell r="D941">
            <v>38092</v>
          </cell>
        </row>
        <row r="942">
          <cell r="A942" t="str">
            <v>U1716</v>
          </cell>
          <cell r="B942" t="str">
            <v>David</v>
          </cell>
          <cell r="C942" t="str">
            <v>Edwards</v>
          </cell>
          <cell r="D942">
            <v>131816</v>
          </cell>
        </row>
        <row r="943">
          <cell r="A943" t="str">
            <v>U1735</v>
          </cell>
          <cell r="B943" t="str">
            <v>Marc</v>
          </cell>
          <cell r="C943" t="str">
            <v>Thompson</v>
          </cell>
          <cell r="D943">
            <v>30450</v>
          </cell>
        </row>
        <row r="944">
          <cell r="A944" t="str">
            <v>U1761</v>
          </cell>
          <cell r="B944" t="str">
            <v>Adam</v>
          </cell>
          <cell r="C944" t="str">
            <v>Treloar</v>
          </cell>
          <cell r="D944">
            <v>37186</v>
          </cell>
        </row>
        <row r="945">
          <cell r="A945" t="str">
            <v>U1788</v>
          </cell>
          <cell r="B945" t="str">
            <v>Lindsay</v>
          </cell>
          <cell r="C945" t="str">
            <v>Tift</v>
          </cell>
          <cell r="D945">
            <v>38760</v>
          </cell>
        </row>
        <row r="946">
          <cell r="A946">
            <v>13083</v>
          </cell>
          <cell r="B946" t="str">
            <v>Tracy</v>
          </cell>
          <cell r="C946" t="str">
            <v>Payton</v>
          </cell>
          <cell r="D946">
            <v>23802</v>
          </cell>
        </row>
        <row r="947">
          <cell r="A947" t="str">
            <v>C0958</v>
          </cell>
          <cell r="B947" t="str">
            <v>Chris</v>
          </cell>
          <cell r="C947" t="str">
            <v>Baker</v>
          </cell>
          <cell r="D947">
            <v>55915</v>
          </cell>
        </row>
        <row r="948">
          <cell r="A948" t="str">
            <v>C0966</v>
          </cell>
          <cell r="B948" t="str">
            <v>Sarah</v>
          </cell>
          <cell r="C948" t="str">
            <v>Naylor</v>
          </cell>
          <cell r="D948">
            <v>26488</v>
          </cell>
        </row>
        <row r="949">
          <cell r="A949" t="str">
            <v>C0989</v>
          </cell>
          <cell r="B949" t="str">
            <v>Pam</v>
          </cell>
          <cell r="C949" t="str">
            <v>Walters</v>
          </cell>
          <cell r="D949">
            <v>23544</v>
          </cell>
        </row>
        <row r="950">
          <cell r="A950" t="str">
            <v>C0992</v>
          </cell>
          <cell r="B950" t="str">
            <v>Nigel</v>
          </cell>
          <cell r="C950" t="str">
            <v>Whyles</v>
          </cell>
          <cell r="D950">
            <v>32608</v>
          </cell>
        </row>
        <row r="951">
          <cell r="A951" t="str">
            <v>C0995</v>
          </cell>
          <cell r="B951" t="str">
            <v>Nick</v>
          </cell>
          <cell r="C951" t="str">
            <v>Ashcroft</v>
          </cell>
          <cell r="D951">
            <v>32373</v>
          </cell>
        </row>
        <row r="952">
          <cell r="A952" t="str">
            <v>C1117</v>
          </cell>
          <cell r="B952" t="str">
            <v>Liz</v>
          </cell>
          <cell r="C952" t="str">
            <v>Tipton</v>
          </cell>
          <cell r="D952">
            <v>30289</v>
          </cell>
        </row>
        <row r="953">
          <cell r="A953" t="str">
            <v>C1142</v>
          </cell>
          <cell r="B953" t="str">
            <v>Catherine</v>
          </cell>
          <cell r="C953" t="str">
            <v>Hawksworth</v>
          </cell>
          <cell r="D953">
            <v>41046</v>
          </cell>
        </row>
        <row r="954">
          <cell r="A954" t="str">
            <v>H0152</v>
          </cell>
          <cell r="B954" t="str">
            <v>Samantha</v>
          </cell>
          <cell r="C954" t="str">
            <v>Corfield</v>
          </cell>
          <cell r="D954">
            <v>38000</v>
          </cell>
        </row>
        <row r="955">
          <cell r="A955" t="str">
            <v>H0171</v>
          </cell>
          <cell r="B955" t="str">
            <v>Sarah</v>
          </cell>
          <cell r="C955" t="str">
            <v>Taylor</v>
          </cell>
          <cell r="D955">
            <v>38000</v>
          </cell>
        </row>
        <row r="956">
          <cell r="A956" t="str">
            <v>H0217</v>
          </cell>
          <cell r="B956" t="str">
            <v>Vicky</v>
          </cell>
          <cell r="C956" t="str">
            <v>Hines</v>
          </cell>
          <cell r="D956">
            <v>42000</v>
          </cell>
        </row>
        <row r="957">
          <cell r="A957" t="str">
            <v>U1268</v>
          </cell>
          <cell r="B957" t="str">
            <v>Lucy</v>
          </cell>
          <cell r="C957" t="str">
            <v>Blasdale</v>
          </cell>
          <cell r="D957">
            <v>60645</v>
          </cell>
        </row>
        <row r="958">
          <cell r="A958" t="str">
            <v>U1373</v>
          </cell>
          <cell r="B958" t="str">
            <v>Christine</v>
          </cell>
          <cell r="C958" t="str">
            <v>Playford</v>
          </cell>
          <cell r="D958">
            <v>17528</v>
          </cell>
        </row>
        <row r="959">
          <cell r="A959" t="str">
            <v>U1711</v>
          </cell>
          <cell r="B959" t="str">
            <v>Adele</v>
          </cell>
          <cell r="C959" t="str">
            <v>Newnes</v>
          </cell>
          <cell r="D959">
            <v>19210</v>
          </cell>
        </row>
        <row r="960">
          <cell r="A960" t="str">
            <v>H0090</v>
          </cell>
          <cell r="B960" t="str">
            <v>Joseph</v>
          </cell>
          <cell r="C960" t="str">
            <v>Mothersole</v>
          </cell>
          <cell r="D960">
            <v>24700</v>
          </cell>
        </row>
        <row r="961">
          <cell r="A961" t="str">
            <v>H0091</v>
          </cell>
          <cell r="B961" t="str">
            <v>Simon</v>
          </cell>
          <cell r="C961" t="str">
            <v>Mattinson</v>
          </cell>
          <cell r="D961">
            <v>24700</v>
          </cell>
        </row>
        <row r="962">
          <cell r="A962" t="str">
            <v>H0092</v>
          </cell>
          <cell r="B962" t="str">
            <v>Bethan</v>
          </cell>
          <cell r="C962" t="str">
            <v>Jackson</v>
          </cell>
          <cell r="D962">
            <v>24700</v>
          </cell>
        </row>
        <row r="963">
          <cell r="A963" t="str">
            <v>H0093</v>
          </cell>
          <cell r="B963" t="str">
            <v>Rhian</v>
          </cell>
          <cell r="C963" t="str">
            <v>Davitt</v>
          </cell>
          <cell r="D963">
            <v>24700</v>
          </cell>
        </row>
        <row r="964">
          <cell r="A964" t="str">
            <v>H0094</v>
          </cell>
          <cell r="B964" t="str">
            <v>Niamh</v>
          </cell>
          <cell r="C964" t="str">
            <v>Matthews</v>
          </cell>
          <cell r="D964">
            <v>24700</v>
          </cell>
        </row>
        <row r="965">
          <cell r="A965" t="str">
            <v>H0095</v>
          </cell>
          <cell r="B965" t="str">
            <v>Chris</v>
          </cell>
          <cell r="C965" t="str">
            <v>Plume</v>
          </cell>
          <cell r="D965">
            <v>24700</v>
          </cell>
        </row>
        <row r="966">
          <cell r="A966" t="str">
            <v>U1813</v>
          </cell>
          <cell r="B966" t="str">
            <v>Tom</v>
          </cell>
          <cell r="C966" t="str">
            <v>Miles</v>
          </cell>
          <cell r="D966">
            <v>24225</v>
          </cell>
        </row>
        <row r="967">
          <cell r="A967" t="str">
            <v>U1821</v>
          </cell>
          <cell r="B967" t="str">
            <v>Leo</v>
          </cell>
          <cell r="C967" t="str">
            <v>Giordano</v>
          </cell>
          <cell r="D967">
            <v>27225</v>
          </cell>
        </row>
        <row r="968">
          <cell r="A968" t="str">
            <v>U1824</v>
          </cell>
          <cell r="B968" t="str">
            <v>Iain</v>
          </cell>
          <cell r="C968" t="str">
            <v>Lock</v>
          </cell>
          <cell r="D968">
            <v>27225</v>
          </cell>
        </row>
        <row r="969">
          <cell r="A969">
            <v>28361</v>
          </cell>
          <cell r="B969" t="str">
            <v>Bob</v>
          </cell>
          <cell r="C969" t="str">
            <v>Kerslake</v>
          </cell>
          <cell r="D969">
            <v>223300</v>
          </cell>
        </row>
        <row r="970">
          <cell r="A970" t="str">
            <v>C0048</v>
          </cell>
          <cell r="B970" t="str">
            <v>Karen</v>
          </cell>
          <cell r="C970" t="str">
            <v>Brown</v>
          </cell>
          <cell r="D970">
            <v>22992</v>
          </cell>
        </row>
        <row r="971">
          <cell r="A971" t="str">
            <v>C0054</v>
          </cell>
          <cell r="B971" t="str">
            <v>Stuart</v>
          </cell>
          <cell r="C971" t="str">
            <v>Lyons</v>
          </cell>
          <cell r="D971">
            <v>44142</v>
          </cell>
        </row>
        <row r="972">
          <cell r="A972" t="str">
            <v>C0111</v>
          </cell>
          <cell r="B972" t="str">
            <v>Alison</v>
          </cell>
          <cell r="C972" t="str">
            <v>Jones</v>
          </cell>
          <cell r="D972">
            <v>17986</v>
          </cell>
        </row>
        <row r="973">
          <cell r="A973" t="str">
            <v>C0119</v>
          </cell>
          <cell r="B973" t="str">
            <v>Anthony</v>
          </cell>
          <cell r="C973" t="str">
            <v>Horrigan</v>
          </cell>
          <cell r="D973">
            <v>32373</v>
          </cell>
        </row>
        <row r="974">
          <cell r="A974" t="str">
            <v>C0289</v>
          </cell>
          <cell r="B974" t="str">
            <v>Gill</v>
          </cell>
          <cell r="C974" t="str">
            <v>Conway</v>
          </cell>
          <cell r="D974">
            <v>26860</v>
          </cell>
        </row>
        <row r="975">
          <cell r="A975" t="str">
            <v>C0403</v>
          </cell>
          <cell r="B975" t="str">
            <v>Stephen</v>
          </cell>
          <cell r="C975" t="str">
            <v>Robson</v>
          </cell>
          <cell r="D975">
            <v>44142</v>
          </cell>
        </row>
        <row r="976">
          <cell r="A976" t="str">
            <v>C0405</v>
          </cell>
          <cell r="B976" t="str">
            <v>Steve</v>
          </cell>
          <cell r="C976" t="str">
            <v>Mawdesley</v>
          </cell>
          <cell r="D976">
            <v>29431</v>
          </cell>
        </row>
        <row r="977">
          <cell r="A977" t="str">
            <v>C0469</v>
          </cell>
          <cell r="B977" t="str">
            <v>Phil</v>
          </cell>
          <cell r="C977" t="str">
            <v>Jolly</v>
          </cell>
          <cell r="D977">
            <v>49298</v>
          </cell>
        </row>
        <row r="978">
          <cell r="A978" t="str">
            <v>C0474</v>
          </cell>
          <cell r="B978" t="str">
            <v>Charles</v>
          </cell>
          <cell r="C978" t="str">
            <v>Browne</v>
          </cell>
          <cell r="D978">
            <v>32373</v>
          </cell>
        </row>
        <row r="979">
          <cell r="A979" t="str">
            <v>C0596</v>
          </cell>
          <cell r="B979" t="str">
            <v>Lance</v>
          </cell>
          <cell r="C979" t="str">
            <v>Houghton</v>
          </cell>
          <cell r="D979">
            <v>64741</v>
          </cell>
        </row>
        <row r="980">
          <cell r="A980" t="str">
            <v>C0818</v>
          </cell>
          <cell r="B980" t="str">
            <v>Tracy</v>
          </cell>
          <cell r="C980" t="str">
            <v>Buckby</v>
          </cell>
          <cell r="D980">
            <v>26860</v>
          </cell>
        </row>
        <row r="981">
          <cell r="A981" t="str">
            <v>C0828</v>
          </cell>
          <cell r="B981" t="str">
            <v>Carol</v>
          </cell>
          <cell r="C981" t="str">
            <v>Cosgrove</v>
          </cell>
          <cell r="D981">
            <v>26488</v>
          </cell>
        </row>
        <row r="982">
          <cell r="A982" t="str">
            <v>C0855</v>
          </cell>
          <cell r="B982" t="str">
            <v>Angela</v>
          </cell>
          <cell r="C982" t="str">
            <v>King</v>
          </cell>
          <cell r="D982">
            <v>19639</v>
          </cell>
        </row>
        <row r="983">
          <cell r="A983" t="str">
            <v>C0875</v>
          </cell>
          <cell r="B983" t="str">
            <v>Glenn</v>
          </cell>
          <cell r="C983" t="str">
            <v>Sutton</v>
          </cell>
          <cell r="D983">
            <v>64741</v>
          </cell>
        </row>
        <row r="984">
          <cell r="A984" t="str">
            <v>C0928</v>
          </cell>
          <cell r="B984" t="str">
            <v>Brenda</v>
          </cell>
          <cell r="C984" t="str">
            <v>Raven</v>
          </cell>
          <cell r="D984">
            <v>19968</v>
          </cell>
        </row>
        <row r="985">
          <cell r="A985" t="str">
            <v>C1073</v>
          </cell>
          <cell r="B985" t="str">
            <v>Geoff</v>
          </cell>
          <cell r="C985" t="str">
            <v>Currie</v>
          </cell>
          <cell r="D985">
            <v>42409</v>
          </cell>
        </row>
        <row r="986">
          <cell r="A986" t="str">
            <v>C1125</v>
          </cell>
          <cell r="B986" t="str">
            <v>Jane</v>
          </cell>
          <cell r="C986" t="str">
            <v>Stanton</v>
          </cell>
          <cell r="D986">
            <v>23848</v>
          </cell>
        </row>
        <row r="987">
          <cell r="A987" t="str">
            <v>C1131</v>
          </cell>
          <cell r="B987" t="str">
            <v>Karen</v>
          </cell>
          <cell r="C987" t="str">
            <v>Barlow</v>
          </cell>
          <cell r="D987">
            <v>19931</v>
          </cell>
        </row>
        <row r="988">
          <cell r="A988" t="str">
            <v>C1139</v>
          </cell>
          <cell r="B988" t="str">
            <v>David</v>
          </cell>
          <cell r="C988" t="str">
            <v>Gluyas</v>
          </cell>
          <cell r="D988">
            <v>50605</v>
          </cell>
        </row>
        <row r="989">
          <cell r="A989" t="str">
            <v>C1154</v>
          </cell>
          <cell r="B989" t="str">
            <v>Nicola</v>
          </cell>
          <cell r="C989" t="str">
            <v>Spedding</v>
          </cell>
          <cell r="D989">
            <v>27077</v>
          </cell>
        </row>
        <row r="990">
          <cell r="A990" t="str">
            <v>C1170</v>
          </cell>
          <cell r="B990" t="str">
            <v>Lisa</v>
          </cell>
          <cell r="C990" t="str">
            <v>Droughton</v>
          </cell>
          <cell r="D990">
            <v>22729</v>
          </cell>
        </row>
        <row r="991">
          <cell r="A991" t="str">
            <v>C1198</v>
          </cell>
          <cell r="B991" t="str">
            <v>Gaynor</v>
          </cell>
          <cell r="C991" t="str">
            <v>Fielding</v>
          </cell>
          <cell r="D991">
            <v>42097</v>
          </cell>
        </row>
        <row r="992">
          <cell r="A992" t="str">
            <v>C1210</v>
          </cell>
          <cell r="B992" t="str">
            <v>Sue</v>
          </cell>
          <cell r="C992" t="str">
            <v>Jones</v>
          </cell>
          <cell r="D992">
            <v>11171</v>
          </cell>
        </row>
        <row r="993">
          <cell r="A993" t="str">
            <v>C1215</v>
          </cell>
          <cell r="B993" t="str">
            <v>Carol</v>
          </cell>
          <cell r="C993" t="str">
            <v>Clarke</v>
          </cell>
          <cell r="D993">
            <v>58632</v>
          </cell>
        </row>
        <row r="994">
          <cell r="A994" t="str">
            <v>H0058</v>
          </cell>
          <cell r="B994" t="str">
            <v>Michelle</v>
          </cell>
          <cell r="C994" t="str">
            <v>Armstrong</v>
          </cell>
          <cell r="D994">
            <v>19162</v>
          </cell>
        </row>
        <row r="995">
          <cell r="A995" t="str">
            <v>H0076</v>
          </cell>
          <cell r="B995" t="str">
            <v>Julie</v>
          </cell>
          <cell r="C995" t="str">
            <v>Barter</v>
          </cell>
          <cell r="D995">
            <v>33000</v>
          </cell>
        </row>
        <row r="996">
          <cell r="A996" t="str">
            <v>H0085</v>
          </cell>
          <cell r="B996" t="str">
            <v>Amy</v>
          </cell>
          <cell r="C996" t="str">
            <v>Kinder-Bergin</v>
          </cell>
          <cell r="D996">
            <v>17000</v>
          </cell>
        </row>
        <row r="997">
          <cell r="A997" t="str">
            <v>H0105</v>
          </cell>
          <cell r="B997" t="str">
            <v>Jennifer</v>
          </cell>
          <cell r="C997" t="str">
            <v>Charlton</v>
          </cell>
          <cell r="D997">
            <v>16000</v>
          </cell>
        </row>
        <row r="998">
          <cell r="A998" t="str">
            <v>H0113</v>
          </cell>
          <cell r="B998" t="str">
            <v>Belinda</v>
          </cell>
          <cell r="C998" t="str">
            <v>Boardman</v>
          </cell>
          <cell r="D998">
            <v>40000</v>
          </cell>
        </row>
        <row r="999">
          <cell r="A999" t="str">
            <v>H0130</v>
          </cell>
          <cell r="B999" t="str">
            <v>Demi</v>
          </cell>
          <cell r="C999" t="str">
            <v>Osinowo</v>
          </cell>
          <cell r="D999">
            <v>18000</v>
          </cell>
        </row>
        <row r="1000">
          <cell r="A1000" t="str">
            <v>H0264</v>
          </cell>
          <cell r="B1000" t="str">
            <v>Mike</v>
          </cell>
          <cell r="C1000" t="str">
            <v>Robertshaw</v>
          </cell>
          <cell r="D1000">
            <v>46115</v>
          </cell>
        </row>
        <row r="1001">
          <cell r="A1001" t="str">
            <v>H0276</v>
          </cell>
          <cell r="B1001" t="str">
            <v>Georgina</v>
          </cell>
          <cell r="C1001" t="str">
            <v>Tatarowicz</v>
          </cell>
          <cell r="D1001">
            <v>20300</v>
          </cell>
        </row>
        <row r="1002">
          <cell r="A1002" t="str">
            <v>H0313</v>
          </cell>
          <cell r="B1002" t="str">
            <v>Bushra</v>
          </cell>
          <cell r="C1002" t="str">
            <v>Jamil</v>
          </cell>
          <cell r="D1002">
            <v>50000</v>
          </cell>
        </row>
        <row r="1003">
          <cell r="A1003" t="str">
            <v>H0321</v>
          </cell>
          <cell r="B1003" t="str">
            <v>Stephen</v>
          </cell>
          <cell r="C1003" t="str">
            <v>Crompton</v>
          </cell>
          <cell r="D1003">
            <v>25000</v>
          </cell>
        </row>
        <row r="1004">
          <cell r="A1004" t="str">
            <v>U0393</v>
          </cell>
          <cell r="B1004" t="str">
            <v>Tina</v>
          </cell>
          <cell r="C1004" t="str">
            <v>Hothersall</v>
          </cell>
          <cell r="D1004">
            <v>55111</v>
          </cell>
        </row>
        <row r="1005">
          <cell r="A1005" t="str">
            <v>U0700</v>
          </cell>
          <cell r="B1005" t="str">
            <v>Avril</v>
          </cell>
          <cell r="C1005" t="str">
            <v>Bevan</v>
          </cell>
          <cell r="D1005">
            <v>29431</v>
          </cell>
        </row>
        <row r="1006">
          <cell r="A1006" t="str">
            <v>U0705</v>
          </cell>
          <cell r="B1006" t="str">
            <v>Sue</v>
          </cell>
          <cell r="C1006" t="str">
            <v>Standish</v>
          </cell>
          <cell r="D1006">
            <v>26488</v>
          </cell>
        </row>
        <row r="1007">
          <cell r="A1007" t="str">
            <v>U0709</v>
          </cell>
          <cell r="B1007" t="str">
            <v>Barbara</v>
          </cell>
          <cell r="C1007" t="str">
            <v>Hobson</v>
          </cell>
          <cell r="D1007">
            <v>20083</v>
          </cell>
        </row>
        <row r="1008">
          <cell r="A1008" t="str">
            <v>U0944</v>
          </cell>
          <cell r="B1008" t="str">
            <v>Adele</v>
          </cell>
          <cell r="C1008" t="str">
            <v>Lewis-Ward</v>
          </cell>
          <cell r="D1008">
            <v>36524</v>
          </cell>
        </row>
        <row r="1009">
          <cell r="A1009" t="str">
            <v>U0971</v>
          </cell>
          <cell r="B1009" t="str">
            <v>Euan</v>
          </cell>
          <cell r="C1009" t="str">
            <v>Hall</v>
          </cell>
          <cell r="D1009">
            <v>95638</v>
          </cell>
        </row>
        <row r="1010">
          <cell r="A1010" t="str">
            <v>U1040</v>
          </cell>
          <cell r="B1010" t="str">
            <v>Donna</v>
          </cell>
          <cell r="C1010" t="str">
            <v>Hilton</v>
          </cell>
          <cell r="D1010">
            <v>6646</v>
          </cell>
        </row>
        <row r="1011">
          <cell r="A1011" t="str">
            <v>U1133</v>
          </cell>
          <cell r="B1011" t="str">
            <v>Janet</v>
          </cell>
          <cell r="C1011" t="str">
            <v>Pennington</v>
          </cell>
          <cell r="D1011">
            <v>20603</v>
          </cell>
        </row>
        <row r="1012">
          <cell r="A1012" t="str">
            <v>U1157</v>
          </cell>
          <cell r="B1012" t="str">
            <v>David</v>
          </cell>
          <cell r="C1012" t="str">
            <v>Briscoe</v>
          </cell>
          <cell r="D1012">
            <v>62635</v>
          </cell>
        </row>
        <row r="1013">
          <cell r="A1013" t="str">
            <v>U1169</v>
          </cell>
          <cell r="B1013" t="str">
            <v>Suzanne</v>
          </cell>
          <cell r="C1013" t="str">
            <v>Keenan</v>
          </cell>
          <cell r="D1013">
            <v>52055</v>
          </cell>
        </row>
        <row r="1014">
          <cell r="A1014" t="str">
            <v>U1183</v>
          </cell>
          <cell r="B1014" t="str">
            <v>Deborah</v>
          </cell>
          <cell r="C1014" t="str">
            <v>Holmwood</v>
          </cell>
          <cell r="D1014">
            <v>47085</v>
          </cell>
        </row>
        <row r="1015">
          <cell r="A1015" t="str">
            <v>U1187</v>
          </cell>
          <cell r="B1015" t="str">
            <v>Steve</v>
          </cell>
          <cell r="C1015" t="str">
            <v>Williams</v>
          </cell>
          <cell r="D1015">
            <v>25075</v>
          </cell>
        </row>
        <row r="1016">
          <cell r="A1016" t="str">
            <v>U1194</v>
          </cell>
          <cell r="B1016" t="str">
            <v>Veronica</v>
          </cell>
          <cell r="C1016" t="str">
            <v>Hodson</v>
          </cell>
          <cell r="D1016">
            <v>25633</v>
          </cell>
        </row>
        <row r="1017">
          <cell r="A1017" t="str">
            <v>U1231</v>
          </cell>
          <cell r="B1017" t="str">
            <v>Andrew</v>
          </cell>
          <cell r="C1017" t="str">
            <v>Jackson</v>
          </cell>
          <cell r="D1017">
            <v>27120</v>
          </cell>
        </row>
        <row r="1018">
          <cell r="A1018" t="str">
            <v>U1232</v>
          </cell>
          <cell r="B1018" t="str">
            <v>Chris</v>
          </cell>
          <cell r="C1018" t="str">
            <v>Prentice</v>
          </cell>
          <cell r="D1018">
            <v>24683</v>
          </cell>
        </row>
        <row r="1019">
          <cell r="A1019" t="str">
            <v>U1254</v>
          </cell>
          <cell r="B1019" t="str">
            <v>Lynn</v>
          </cell>
          <cell r="C1019" t="str">
            <v>Stearn</v>
          </cell>
          <cell r="D1019">
            <v>23386</v>
          </cell>
        </row>
        <row r="1020">
          <cell r="A1020" t="str">
            <v>U1257</v>
          </cell>
          <cell r="B1020" t="str">
            <v>Vicky</v>
          </cell>
          <cell r="C1020" t="str">
            <v>Havard</v>
          </cell>
          <cell r="D1020">
            <v>65492</v>
          </cell>
        </row>
        <row r="1021">
          <cell r="A1021" t="str">
            <v>U1260</v>
          </cell>
          <cell r="B1021" t="str">
            <v>Mike</v>
          </cell>
          <cell r="C1021" t="str">
            <v>Goodwin</v>
          </cell>
          <cell r="D1021">
            <v>31031</v>
          </cell>
        </row>
        <row r="1022">
          <cell r="A1022" t="str">
            <v>U1293</v>
          </cell>
          <cell r="B1022" t="str">
            <v>Christine</v>
          </cell>
          <cell r="C1022" t="str">
            <v>Williams</v>
          </cell>
          <cell r="D1022">
            <v>21920</v>
          </cell>
        </row>
        <row r="1023">
          <cell r="A1023" t="str">
            <v>U1300</v>
          </cell>
          <cell r="B1023" t="str">
            <v>Kevin</v>
          </cell>
          <cell r="C1023" t="str">
            <v>Tierney</v>
          </cell>
          <cell r="D1023">
            <v>44142</v>
          </cell>
        </row>
        <row r="1024">
          <cell r="A1024" t="str">
            <v>U1311</v>
          </cell>
          <cell r="B1024" t="str">
            <v>Nicola</v>
          </cell>
          <cell r="C1024" t="str">
            <v>Wooding</v>
          </cell>
          <cell r="D1024">
            <v>37110</v>
          </cell>
        </row>
        <row r="1025">
          <cell r="A1025" t="str">
            <v>U1326</v>
          </cell>
          <cell r="B1025" t="str">
            <v>Carol</v>
          </cell>
          <cell r="C1025" t="str">
            <v>Broome</v>
          </cell>
          <cell r="D1025">
            <v>19019</v>
          </cell>
        </row>
        <row r="1026">
          <cell r="A1026" t="str">
            <v>U1383</v>
          </cell>
          <cell r="B1026" t="str">
            <v>Judith</v>
          </cell>
          <cell r="C1026" t="str">
            <v>Ray</v>
          </cell>
          <cell r="D1026">
            <v>28633</v>
          </cell>
        </row>
        <row r="1027">
          <cell r="A1027" t="str">
            <v>U1384</v>
          </cell>
          <cell r="B1027" t="str">
            <v>Mark</v>
          </cell>
          <cell r="C1027" t="str">
            <v>Griffiths</v>
          </cell>
          <cell r="D1027">
            <v>76428</v>
          </cell>
        </row>
        <row r="1028">
          <cell r="A1028" t="str">
            <v>U1385</v>
          </cell>
          <cell r="B1028" t="str">
            <v>Pamela</v>
          </cell>
          <cell r="C1028" t="str">
            <v>Lewis</v>
          </cell>
          <cell r="D1028">
            <v>71050</v>
          </cell>
        </row>
        <row r="1029">
          <cell r="A1029" t="str">
            <v>U1386</v>
          </cell>
          <cell r="B1029" t="str">
            <v>Neil</v>
          </cell>
          <cell r="C1029" t="str">
            <v>Mortimer</v>
          </cell>
          <cell r="D1029">
            <v>68225</v>
          </cell>
        </row>
        <row r="1030">
          <cell r="A1030" t="str">
            <v>U1388</v>
          </cell>
          <cell r="B1030" t="str">
            <v>Neil</v>
          </cell>
          <cell r="C1030" t="str">
            <v>Clarke</v>
          </cell>
          <cell r="D1030">
            <v>63641</v>
          </cell>
        </row>
        <row r="1031">
          <cell r="A1031" t="str">
            <v>U1424</v>
          </cell>
          <cell r="B1031" t="str">
            <v>Paul</v>
          </cell>
          <cell r="C1031" t="str">
            <v>Bowman</v>
          </cell>
          <cell r="D1031">
            <v>55915</v>
          </cell>
        </row>
        <row r="1032">
          <cell r="A1032" t="str">
            <v>U1432</v>
          </cell>
          <cell r="B1032" t="str">
            <v>Joanne</v>
          </cell>
          <cell r="C1032" t="str">
            <v>Leckenby</v>
          </cell>
          <cell r="D1032">
            <v>16684.669999999998</v>
          </cell>
        </row>
        <row r="1033">
          <cell r="A1033" t="str">
            <v>U1436</v>
          </cell>
          <cell r="B1033" t="str">
            <v>Janitha</v>
          </cell>
          <cell r="C1033" t="str">
            <v>Redmond</v>
          </cell>
          <cell r="D1033">
            <v>65384</v>
          </cell>
        </row>
        <row r="1034">
          <cell r="A1034" t="str">
            <v>U1444</v>
          </cell>
          <cell r="B1034" t="str">
            <v>Geraldine</v>
          </cell>
          <cell r="C1034" t="str">
            <v>Hughes</v>
          </cell>
          <cell r="D1034">
            <v>43014</v>
          </cell>
        </row>
        <row r="1035">
          <cell r="A1035" t="str">
            <v>U1446</v>
          </cell>
          <cell r="B1035" t="str">
            <v>Tina</v>
          </cell>
          <cell r="C1035" t="str">
            <v>Caseley</v>
          </cell>
          <cell r="D1035">
            <v>24265</v>
          </cell>
        </row>
        <row r="1036">
          <cell r="A1036" t="str">
            <v>U1472</v>
          </cell>
          <cell r="B1036" t="str">
            <v>Graham</v>
          </cell>
          <cell r="C1036" t="str">
            <v>Lawrence</v>
          </cell>
          <cell r="D1036">
            <v>23985</v>
          </cell>
        </row>
        <row r="1037">
          <cell r="A1037" t="str">
            <v>U1484</v>
          </cell>
          <cell r="B1037" t="str">
            <v>Julie</v>
          </cell>
          <cell r="C1037" t="str">
            <v>Conroy</v>
          </cell>
          <cell r="D1037">
            <v>22634</v>
          </cell>
        </row>
        <row r="1038">
          <cell r="A1038" t="str">
            <v>U1486</v>
          </cell>
          <cell r="B1038" t="str">
            <v>Lynn</v>
          </cell>
          <cell r="C1038" t="str">
            <v>Caddy</v>
          </cell>
          <cell r="D1038">
            <v>25249</v>
          </cell>
        </row>
        <row r="1039">
          <cell r="A1039" t="str">
            <v>U1492</v>
          </cell>
          <cell r="B1039" t="str">
            <v>Claire</v>
          </cell>
          <cell r="C1039" t="str">
            <v>Horrax</v>
          </cell>
          <cell r="D1039">
            <v>20105.5</v>
          </cell>
        </row>
        <row r="1040">
          <cell r="A1040" t="str">
            <v>U1495</v>
          </cell>
          <cell r="B1040" t="str">
            <v>Nick</v>
          </cell>
          <cell r="C1040" t="str">
            <v>Jackson</v>
          </cell>
          <cell r="D1040">
            <v>66230</v>
          </cell>
        </row>
        <row r="1041">
          <cell r="A1041" t="str">
            <v>U1522</v>
          </cell>
          <cell r="B1041" t="str">
            <v>Emma</v>
          </cell>
          <cell r="C1041" t="str">
            <v>Haughey</v>
          </cell>
          <cell r="D1041">
            <v>32051</v>
          </cell>
        </row>
        <row r="1042">
          <cell r="A1042" t="str">
            <v>U1556</v>
          </cell>
          <cell r="B1042" t="str">
            <v>Nic</v>
          </cell>
          <cell r="C1042" t="str">
            <v>Hartley</v>
          </cell>
          <cell r="D1042">
            <v>36466</v>
          </cell>
        </row>
        <row r="1043">
          <cell r="A1043" t="str">
            <v>U1559</v>
          </cell>
          <cell r="B1043" t="str">
            <v>Chris</v>
          </cell>
          <cell r="C1043" t="str">
            <v>Birkett</v>
          </cell>
          <cell r="D1043">
            <v>26017</v>
          </cell>
        </row>
        <row r="1044">
          <cell r="A1044" t="str">
            <v>U1569</v>
          </cell>
          <cell r="B1044" t="str">
            <v>Mike</v>
          </cell>
          <cell r="C1044" t="str">
            <v>Parr</v>
          </cell>
          <cell r="D1044">
            <v>24914</v>
          </cell>
        </row>
        <row r="1045">
          <cell r="A1045" t="str">
            <v>U1625</v>
          </cell>
          <cell r="B1045" t="str">
            <v>Jayne</v>
          </cell>
          <cell r="C1045" t="str">
            <v>Lomas</v>
          </cell>
          <cell r="D1045">
            <v>62123</v>
          </cell>
        </row>
        <row r="1046">
          <cell r="A1046" t="str">
            <v>U1631</v>
          </cell>
          <cell r="B1046" t="str">
            <v>Alison</v>
          </cell>
          <cell r="C1046" t="str">
            <v>Whitehead</v>
          </cell>
          <cell r="D1046">
            <v>35168</v>
          </cell>
        </row>
        <row r="1047">
          <cell r="A1047" t="str">
            <v>U1632</v>
          </cell>
          <cell r="B1047" t="str">
            <v>Jenni</v>
          </cell>
          <cell r="C1047" t="str">
            <v>Booth</v>
          </cell>
          <cell r="D1047">
            <v>20319.16</v>
          </cell>
        </row>
        <row r="1048">
          <cell r="A1048" t="str">
            <v>U1642</v>
          </cell>
          <cell r="B1048" t="str">
            <v>Alison</v>
          </cell>
          <cell r="C1048" t="str">
            <v>Quinn</v>
          </cell>
          <cell r="D1048">
            <v>22972</v>
          </cell>
        </row>
        <row r="1049">
          <cell r="A1049" t="str">
            <v>U1644</v>
          </cell>
          <cell r="B1049" t="str">
            <v>Gary</v>
          </cell>
          <cell r="C1049" t="str">
            <v>Jones</v>
          </cell>
          <cell r="D1049">
            <v>15024</v>
          </cell>
        </row>
        <row r="1050">
          <cell r="A1050" t="str">
            <v>U1661</v>
          </cell>
          <cell r="B1050" t="str">
            <v>Jessica</v>
          </cell>
          <cell r="C1050" t="str">
            <v>Laffly</v>
          </cell>
          <cell r="D1050">
            <v>30533</v>
          </cell>
        </row>
        <row r="1051">
          <cell r="A1051" t="str">
            <v>U1663</v>
          </cell>
          <cell r="B1051" t="str">
            <v>Tracy</v>
          </cell>
          <cell r="C1051" t="str">
            <v>Gordon</v>
          </cell>
          <cell r="D1051">
            <v>53854</v>
          </cell>
        </row>
        <row r="1052">
          <cell r="A1052" t="str">
            <v>U1679</v>
          </cell>
          <cell r="B1052" t="str">
            <v>Carol</v>
          </cell>
          <cell r="C1052" t="str">
            <v>Baker</v>
          </cell>
          <cell r="D1052">
            <v>17137</v>
          </cell>
        </row>
        <row r="1053">
          <cell r="A1053" t="str">
            <v>U1688</v>
          </cell>
          <cell r="B1053" t="str">
            <v>Christopher</v>
          </cell>
          <cell r="C1053" t="str">
            <v>Henshall</v>
          </cell>
          <cell r="D1053">
            <v>41627</v>
          </cell>
        </row>
        <row r="1054">
          <cell r="A1054" t="str">
            <v>U1715</v>
          </cell>
          <cell r="B1054" t="str">
            <v>Donna</v>
          </cell>
          <cell r="C1054" t="str">
            <v>Turner</v>
          </cell>
          <cell r="D1054">
            <v>19768</v>
          </cell>
        </row>
        <row r="1055">
          <cell r="A1055" t="str">
            <v>U1718</v>
          </cell>
          <cell r="B1055" t="str">
            <v>Kathryn</v>
          </cell>
          <cell r="C1055" t="str">
            <v>Hayden</v>
          </cell>
          <cell r="D1055">
            <v>23672</v>
          </cell>
        </row>
        <row r="1056">
          <cell r="A1056" t="str">
            <v>U1722</v>
          </cell>
          <cell r="B1056" t="str">
            <v>Richard</v>
          </cell>
          <cell r="C1056" t="str">
            <v>Boyle</v>
          </cell>
          <cell r="D1056">
            <v>39955</v>
          </cell>
        </row>
        <row r="1057">
          <cell r="A1057" t="str">
            <v>U1739</v>
          </cell>
          <cell r="B1057" t="str">
            <v>Olga</v>
          </cell>
          <cell r="C1057" t="str">
            <v>Little</v>
          </cell>
          <cell r="D1057">
            <v>37186</v>
          </cell>
        </row>
        <row r="1058">
          <cell r="A1058" t="str">
            <v>U1746</v>
          </cell>
          <cell r="B1058" t="str">
            <v>Yasmin</v>
          </cell>
          <cell r="C1058" t="str">
            <v>Fearon</v>
          </cell>
          <cell r="D1058">
            <v>60645</v>
          </cell>
        </row>
        <row r="1059">
          <cell r="A1059" t="str">
            <v>U1750</v>
          </cell>
          <cell r="B1059" t="str">
            <v>Lynne</v>
          </cell>
          <cell r="C1059" t="str">
            <v>Savage</v>
          </cell>
          <cell r="D1059">
            <v>19834</v>
          </cell>
        </row>
        <row r="1060">
          <cell r="A1060" t="str">
            <v>U1775</v>
          </cell>
          <cell r="B1060" t="str">
            <v>Josephine</v>
          </cell>
          <cell r="C1060" t="str">
            <v>Kinsey</v>
          </cell>
          <cell r="D1060">
            <v>17020</v>
          </cell>
        </row>
        <row r="1061">
          <cell r="A1061" t="str">
            <v>U1780</v>
          </cell>
          <cell r="B1061" t="str">
            <v>Susan</v>
          </cell>
          <cell r="C1061" t="str">
            <v>Roberts</v>
          </cell>
          <cell r="D1061">
            <v>20400</v>
          </cell>
        </row>
        <row r="1062">
          <cell r="A1062" t="str">
            <v>U1781</v>
          </cell>
          <cell r="B1062" t="str">
            <v>Bill</v>
          </cell>
          <cell r="C1062" t="str">
            <v>Murphy</v>
          </cell>
          <cell r="D1062">
            <v>43276</v>
          </cell>
        </row>
        <row r="1063">
          <cell r="A1063" t="str">
            <v>U1786</v>
          </cell>
          <cell r="B1063" t="str">
            <v>Helen</v>
          </cell>
          <cell r="C1063" t="str">
            <v>Tudor</v>
          </cell>
          <cell r="D1063">
            <v>30254</v>
          </cell>
        </row>
        <row r="1064">
          <cell r="A1064" t="str">
            <v>U1793</v>
          </cell>
          <cell r="B1064" t="str">
            <v>Andrew</v>
          </cell>
          <cell r="C1064" t="str">
            <v>Denton</v>
          </cell>
          <cell r="D1064">
            <v>36466</v>
          </cell>
        </row>
        <row r="1065">
          <cell r="A1065" t="str">
            <v>U1802</v>
          </cell>
          <cell r="B1065" t="str">
            <v>Geoff</v>
          </cell>
          <cell r="C1065" t="str">
            <v>Bryant</v>
          </cell>
          <cell r="D1065">
            <v>39585</v>
          </cell>
        </row>
        <row r="1066">
          <cell r="A1066" t="str">
            <v>U1806</v>
          </cell>
          <cell r="B1066" t="str">
            <v>Andrew</v>
          </cell>
          <cell r="C1066" t="str">
            <v>Moss</v>
          </cell>
          <cell r="D1066">
            <v>19450</v>
          </cell>
        </row>
        <row r="1067">
          <cell r="A1067" t="str">
            <v>U1807</v>
          </cell>
          <cell r="B1067" t="str">
            <v>Catherine</v>
          </cell>
          <cell r="C1067" t="str">
            <v>Kiernan</v>
          </cell>
          <cell r="D1067">
            <v>36646</v>
          </cell>
        </row>
        <row r="1068">
          <cell r="A1068" t="str">
            <v>U1811</v>
          </cell>
          <cell r="B1068" t="str">
            <v>Helen</v>
          </cell>
          <cell r="C1068" t="str">
            <v>O'Doherty</v>
          </cell>
          <cell r="D1068">
            <v>64260</v>
          </cell>
        </row>
        <row r="1069">
          <cell r="A1069" t="str">
            <v>U1812</v>
          </cell>
          <cell r="B1069" t="str">
            <v>Julie</v>
          </cell>
          <cell r="C1069" t="str">
            <v>O'Mahoney</v>
          </cell>
          <cell r="D1069">
            <v>37000</v>
          </cell>
        </row>
        <row r="1070">
          <cell r="A1070" t="str">
            <v>U1825</v>
          </cell>
          <cell r="B1070" t="str">
            <v>Rachel</v>
          </cell>
          <cell r="C1070" t="str">
            <v>Hearn</v>
          </cell>
          <cell r="D1070">
            <v>20300</v>
          </cell>
        </row>
        <row r="1071">
          <cell r="A1071" t="str">
            <v>U1842</v>
          </cell>
          <cell r="B1071" t="str">
            <v>Kay</v>
          </cell>
          <cell r="C1071" t="str">
            <v>Stoll</v>
          </cell>
          <cell r="D1071">
            <v>16240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 Admin Summary"/>
      <sheetName val="Summary £"/>
      <sheetName val="FTE and Pay"/>
      <sheetName val="CORE NON Pay"/>
      <sheetName val="ALB"/>
      <sheetName val="INCOME"/>
      <sheetName val="HR FTE Data"/>
      <sheetName val="Income pivot"/>
      <sheetName val="FTE Data in SAP Analytics "/>
      <sheetName val="Vacancies"/>
      <sheetName val="CORE Pay"/>
      <sheetName val="RDEL Income"/>
      <sheetName val="Pay pivot"/>
      <sheetName val="Prior Pay pivot"/>
      <sheetName val="ALB pivot"/>
      <sheetName val="NON Pay pivot"/>
      <sheetName val="Prior NON Pay pivot"/>
      <sheetName val="TOE Guidance"/>
      <sheetName val="Budget control checks"/>
      <sheetName val="Current Month (Tbl 8)"/>
      <sheetName val="Prior Month (Tbl 88)"/>
      <sheetName val="PROG pay Current M"/>
      <sheetName val="Income current m"/>
      <sheetName val="Income prior 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6">
          <cell r="U16">
            <v>142.69800000000001</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B1" t="str">
            <v>Directorate ID</v>
          </cell>
        </row>
      </sheetData>
      <sheetData sheetId="20"/>
      <sheetData sheetId="21">
        <row r="1">
          <cell r="B1" t="str">
            <v>Directorate ID</v>
          </cell>
          <cell r="E1" t="str">
            <v>Estimates Column</v>
          </cell>
        </row>
        <row r="2">
          <cell r="B2" t="str">
            <v>Building Safety</v>
          </cell>
          <cell r="E2" t="str">
            <v>GROSS</v>
          </cell>
        </row>
        <row r="3">
          <cell r="B3" t="str">
            <v>Building Safety</v>
          </cell>
          <cell r="E3" t="str">
            <v>GROSS</v>
          </cell>
        </row>
        <row r="4">
          <cell r="B4" t="str">
            <v>Building Safety</v>
          </cell>
          <cell r="E4" t="str">
            <v>GROSS</v>
          </cell>
        </row>
        <row r="5">
          <cell r="B5" t="str">
            <v>Building Safety</v>
          </cell>
          <cell r="E5" t="str">
            <v>GROSS</v>
          </cell>
        </row>
        <row r="6">
          <cell r="B6" t="str">
            <v>Building Safety</v>
          </cell>
          <cell r="E6" t="str">
            <v>GROSS</v>
          </cell>
        </row>
        <row r="7">
          <cell r="B7" t="str">
            <v>Building Safety</v>
          </cell>
          <cell r="E7" t="str">
            <v>GROSS</v>
          </cell>
        </row>
        <row r="8">
          <cell r="B8" t="str">
            <v>Building Safety</v>
          </cell>
          <cell r="E8" t="str">
            <v>GROSS</v>
          </cell>
        </row>
        <row r="9">
          <cell r="B9" t="str">
            <v>Building Safety</v>
          </cell>
          <cell r="E9" t="str">
            <v>GROSS</v>
          </cell>
        </row>
        <row r="10">
          <cell r="B10" t="str">
            <v>Building Safety</v>
          </cell>
          <cell r="E10" t="str">
            <v>GROSS</v>
          </cell>
        </row>
        <row r="11">
          <cell r="B11" t="str">
            <v>Building Safety</v>
          </cell>
          <cell r="E11" t="str">
            <v>GROSS</v>
          </cell>
        </row>
        <row r="12">
          <cell r="B12" t="str">
            <v>Building Safety</v>
          </cell>
          <cell r="E12" t="str">
            <v>GROSS</v>
          </cell>
        </row>
        <row r="13">
          <cell r="B13" t="str">
            <v>Building Safety</v>
          </cell>
          <cell r="E13" t="str">
            <v>GROSS</v>
          </cell>
        </row>
        <row r="14">
          <cell r="B14" t="str">
            <v>Building Safety</v>
          </cell>
          <cell r="E14" t="str">
            <v>GROSS</v>
          </cell>
        </row>
        <row r="15">
          <cell r="B15" t="str">
            <v>Building Safety</v>
          </cell>
          <cell r="E15" t="str">
            <v>GROSS</v>
          </cell>
        </row>
        <row r="16">
          <cell r="B16" t="str">
            <v>Building Safety</v>
          </cell>
          <cell r="E16" t="str">
            <v>GROSS</v>
          </cell>
        </row>
        <row r="17">
          <cell r="B17" t="str">
            <v>Building Safety</v>
          </cell>
          <cell r="E17" t="str">
            <v>GROSS</v>
          </cell>
        </row>
        <row r="18">
          <cell r="B18" t="str">
            <v>Building Safety</v>
          </cell>
          <cell r="E18" t="str">
            <v>GROSS</v>
          </cell>
        </row>
        <row r="19">
          <cell r="B19" t="str">
            <v>Building Safety</v>
          </cell>
          <cell r="E19" t="str">
            <v>GROSS</v>
          </cell>
        </row>
        <row r="20">
          <cell r="B20" t="str">
            <v>Building Safety</v>
          </cell>
          <cell r="E20" t="str">
            <v>GROSS</v>
          </cell>
        </row>
        <row r="21">
          <cell r="B21" t="str">
            <v>Building Safety</v>
          </cell>
          <cell r="E21" t="str">
            <v>GROSS</v>
          </cell>
        </row>
        <row r="22">
          <cell r="B22" t="str">
            <v>Building Safety</v>
          </cell>
          <cell r="E22" t="str">
            <v>GROSS</v>
          </cell>
        </row>
        <row r="23">
          <cell r="B23" t="str">
            <v>Building Safety</v>
          </cell>
          <cell r="E23" t="str">
            <v>GROSS</v>
          </cell>
        </row>
        <row r="24">
          <cell r="B24" t="str">
            <v>Building Safety</v>
          </cell>
          <cell r="E24" t="str">
            <v>GROSS</v>
          </cell>
        </row>
        <row r="25">
          <cell r="B25" t="str">
            <v>Building Safety</v>
          </cell>
          <cell r="E25" t="str">
            <v>GROSS</v>
          </cell>
        </row>
        <row r="26">
          <cell r="B26" t="str">
            <v>Building Safety</v>
          </cell>
          <cell r="E26" t="str">
            <v>GROSS</v>
          </cell>
        </row>
        <row r="27">
          <cell r="B27" t="str">
            <v>Building Safety</v>
          </cell>
          <cell r="E27" t="str">
            <v>GROSS</v>
          </cell>
        </row>
        <row r="28">
          <cell r="B28" t="str">
            <v>Building Safety</v>
          </cell>
          <cell r="E28" t="str">
            <v>GROSS</v>
          </cell>
        </row>
        <row r="29">
          <cell r="B29" t="str">
            <v>Building Safety</v>
          </cell>
          <cell r="E29" t="str">
            <v>GROSS</v>
          </cell>
        </row>
        <row r="30">
          <cell r="B30" t="str">
            <v>Building Safety</v>
          </cell>
          <cell r="E30" t="str">
            <v>GROSS</v>
          </cell>
        </row>
        <row r="31">
          <cell r="B31" t="str">
            <v>Building Safety</v>
          </cell>
          <cell r="E31" t="str">
            <v>GROSS</v>
          </cell>
        </row>
        <row r="32">
          <cell r="B32" t="str">
            <v>Building Safety</v>
          </cell>
          <cell r="E32" t="str">
            <v>GROSS</v>
          </cell>
        </row>
        <row r="33">
          <cell r="B33" t="str">
            <v>Building Safety</v>
          </cell>
          <cell r="E33" t="str">
            <v>GROSS</v>
          </cell>
        </row>
        <row r="34">
          <cell r="B34" t="str">
            <v>Building Safety</v>
          </cell>
          <cell r="E34" t="str">
            <v>GROSS</v>
          </cell>
        </row>
        <row r="35">
          <cell r="B35" t="str">
            <v>Building Safety</v>
          </cell>
          <cell r="E35" t="str">
            <v>GROSS</v>
          </cell>
        </row>
        <row r="36">
          <cell r="B36" t="str">
            <v>Building Safety</v>
          </cell>
          <cell r="E36" t="str">
            <v>GROSS</v>
          </cell>
        </row>
        <row r="37">
          <cell r="B37" t="str">
            <v>Building Safety</v>
          </cell>
          <cell r="E37" t="str">
            <v>GROSS</v>
          </cell>
        </row>
        <row r="38">
          <cell r="B38" t="str">
            <v>Building Safety</v>
          </cell>
          <cell r="E38" t="str">
            <v>GROSS</v>
          </cell>
        </row>
        <row r="39">
          <cell r="B39" t="str">
            <v>Building Safety</v>
          </cell>
          <cell r="E39" t="str">
            <v>GROSS</v>
          </cell>
        </row>
        <row r="40">
          <cell r="B40" t="str">
            <v>Building Safety</v>
          </cell>
          <cell r="E40" t="str">
            <v>GROSS</v>
          </cell>
        </row>
        <row r="41">
          <cell r="B41" t="str">
            <v>Building Safety</v>
          </cell>
          <cell r="E41" t="str">
            <v>GROSS</v>
          </cell>
        </row>
        <row r="42">
          <cell r="B42" t="str">
            <v>Building Safety</v>
          </cell>
          <cell r="E42" t="str">
            <v>GROSS</v>
          </cell>
        </row>
        <row r="43">
          <cell r="B43" t="str">
            <v>Building Safety</v>
          </cell>
          <cell r="E43" t="str">
            <v>GROSS</v>
          </cell>
        </row>
        <row r="44">
          <cell r="B44" t="str">
            <v>Building Safety</v>
          </cell>
          <cell r="E44" t="str">
            <v>GROSS</v>
          </cell>
        </row>
        <row r="45">
          <cell r="B45" t="str">
            <v>Building Safety</v>
          </cell>
          <cell r="E45" t="str">
            <v>GROSS</v>
          </cell>
        </row>
        <row r="46">
          <cell r="B46" t="str">
            <v>Building Safety</v>
          </cell>
          <cell r="E46" t="str">
            <v>GROSS</v>
          </cell>
        </row>
        <row r="47">
          <cell r="B47" t="str">
            <v>Building Safety</v>
          </cell>
          <cell r="E47" t="str">
            <v>GROSS</v>
          </cell>
        </row>
        <row r="48">
          <cell r="B48" t="str">
            <v>Building Safety</v>
          </cell>
          <cell r="E48" t="str">
            <v>GROSS</v>
          </cell>
        </row>
        <row r="49">
          <cell r="B49" t="str">
            <v>Building Safety</v>
          </cell>
          <cell r="E49" t="str">
            <v>GROSS</v>
          </cell>
        </row>
        <row r="50">
          <cell r="B50" t="str">
            <v>Building Safety</v>
          </cell>
          <cell r="E50" t="str">
            <v>GROSS</v>
          </cell>
        </row>
        <row r="51">
          <cell r="B51" t="str">
            <v>Building Safety</v>
          </cell>
          <cell r="E51" t="str">
            <v>GROSS</v>
          </cell>
        </row>
        <row r="52">
          <cell r="B52" t="str">
            <v>Grenfell Site and Programme (Skeleton)</v>
          </cell>
          <cell r="E52" t="str">
            <v>GROSS</v>
          </cell>
        </row>
        <row r="53">
          <cell r="B53" t="str">
            <v>Grenfell Site and Programme (Skeleton)</v>
          </cell>
          <cell r="E53" t="str">
            <v>GROSS</v>
          </cell>
        </row>
        <row r="54">
          <cell r="B54" t="str">
            <v>Grenfell Site and Programme (Skeleton)</v>
          </cell>
          <cell r="E54" t="str">
            <v>GROSS</v>
          </cell>
        </row>
        <row r="55">
          <cell r="B55" t="str">
            <v>Grenfell Site and Programme (Skeleton)</v>
          </cell>
          <cell r="E55" t="str">
            <v>GROSS</v>
          </cell>
        </row>
        <row r="56">
          <cell r="B56" t="str">
            <v>Grenfell Site and Programme (Skeleton)</v>
          </cell>
          <cell r="E56" t="str">
            <v>GROSS</v>
          </cell>
        </row>
        <row r="57">
          <cell r="B57" t="str">
            <v>Grenfell Site and Programme (Skeleton)</v>
          </cell>
          <cell r="E57" t="str">
            <v>GROSS</v>
          </cell>
        </row>
        <row r="58">
          <cell r="B58" t="str">
            <v>Grenfell Site and Programme (Skeleton)</v>
          </cell>
          <cell r="E58" t="str">
            <v>GROSS</v>
          </cell>
        </row>
        <row r="59">
          <cell r="B59" t="str">
            <v>Grenfell Site and Programme (Skeleton)</v>
          </cell>
          <cell r="E59" t="str">
            <v>GROSS</v>
          </cell>
        </row>
        <row r="60">
          <cell r="B60" t="str">
            <v>Grenfell Site and Programme (Skeleton)</v>
          </cell>
          <cell r="E60" t="str">
            <v>GROSS</v>
          </cell>
        </row>
        <row r="61">
          <cell r="B61" t="str">
            <v>Grenfell Site and Programme (Skeleton)</v>
          </cell>
          <cell r="E61" t="str">
            <v>GROSS</v>
          </cell>
        </row>
        <row r="62">
          <cell r="B62" t="str">
            <v>Grenfell Site and Programme (Skeleton)</v>
          </cell>
          <cell r="E62" t="str">
            <v>GROSS</v>
          </cell>
        </row>
        <row r="63">
          <cell r="B63" t="str">
            <v>Digital</v>
          </cell>
          <cell r="E63" t="str">
            <v>GROSS</v>
          </cell>
        </row>
        <row r="64">
          <cell r="B64" t="str">
            <v>Digital</v>
          </cell>
          <cell r="E64" t="str">
            <v>GROSS</v>
          </cell>
        </row>
        <row r="65">
          <cell r="B65" t="str">
            <v>Digital</v>
          </cell>
          <cell r="E65" t="str">
            <v>GROSS</v>
          </cell>
        </row>
        <row r="66">
          <cell r="B66" t="str">
            <v>Digital</v>
          </cell>
          <cell r="E66" t="str">
            <v>GROSS</v>
          </cell>
        </row>
        <row r="67">
          <cell r="B67" t="str">
            <v>Digital</v>
          </cell>
          <cell r="E67" t="str">
            <v>GROSS</v>
          </cell>
        </row>
        <row r="68">
          <cell r="B68" t="str">
            <v>Digital</v>
          </cell>
          <cell r="E68" t="str">
            <v>GROSS</v>
          </cell>
        </row>
        <row r="69">
          <cell r="B69" t="str">
            <v>Digital</v>
          </cell>
          <cell r="E69" t="str">
            <v>GROSS</v>
          </cell>
        </row>
        <row r="70">
          <cell r="B70" t="str">
            <v>Digital</v>
          </cell>
          <cell r="E70" t="str">
            <v>GROSS</v>
          </cell>
        </row>
        <row r="71">
          <cell r="B71" t="str">
            <v>Digital</v>
          </cell>
          <cell r="E71" t="str">
            <v>GROSS</v>
          </cell>
        </row>
        <row r="72">
          <cell r="B72" t="str">
            <v>Finance</v>
          </cell>
          <cell r="E72" t="str">
            <v>GROSS</v>
          </cell>
        </row>
        <row r="73">
          <cell r="B73" t="str">
            <v>Finance</v>
          </cell>
          <cell r="E73" t="str">
            <v>GROSS</v>
          </cell>
        </row>
        <row r="74">
          <cell r="B74" t="str">
            <v>Finance</v>
          </cell>
          <cell r="E74" t="str">
            <v>GROSS</v>
          </cell>
        </row>
        <row r="75">
          <cell r="B75" t="str">
            <v>Finance</v>
          </cell>
          <cell r="E75" t="str">
            <v>GROSS</v>
          </cell>
        </row>
        <row r="76">
          <cell r="B76" t="str">
            <v>Finance</v>
          </cell>
          <cell r="E76" t="str">
            <v>GROSS</v>
          </cell>
        </row>
        <row r="77">
          <cell r="B77" t="str">
            <v>Finance</v>
          </cell>
          <cell r="E77" t="str">
            <v>GROSS</v>
          </cell>
        </row>
        <row r="78">
          <cell r="B78" t="str">
            <v>Finance</v>
          </cell>
          <cell r="E78" t="str">
            <v>GROSS</v>
          </cell>
        </row>
        <row r="79">
          <cell r="B79" t="str">
            <v>Finance</v>
          </cell>
          <cell r="E79" t="str">
            <v>GROSS</v>
          </cell>
        </row>
        <row r="80">
          <cell r="B80" t="str">
            <v>Finance</v>
          </cell>
          <cell r="E80" t="str">
            <v>GROSS</v>
          </cell>
        </row>
        <row r="81">
          <cell r="B81" t="str">
            <v>Finance</v>
          </cell>
          <cell r="E81" t="str">
            <v>GROSS</v>
          </cell>
        </row>
        <row r="82">
          <cell r="B82" t="str">
            <v>Finance</v>
          </cell>
          <cell r="E82" t="str">
            <v>GROSS</v>
          </cell>
        </row>
        <row r="83">
          <cell r="B83" t="str">
            <v>Finance</v>
          </cell>
          <cell r="E83" t="str">
            <v>GROSS</v>
          </cell>
        </row>
        <row r="84">
          <cell r="B84" t="str">
            <v>Finance</v>
          </cell>
          <cell r="E84" t="str">
            <v>GROSS</v>
          </cell>
        </row>
        <row r="85">
          <cell r="B85" t="str">
            <v>Finance</v>
          </cell>
          <cell r="E85" t="str">
            <v>GROSS</v>
          </cell>
        </row>
        <row r="86">
          <cell r="B86" t="str">
            <v>Finance</v>
          </cell>
          <cell r="E86" t="str">
            <v>GROSS</v>
          </cell>
        </row>
        <row r="87">
          <cell r="B87" t="str">
            <v>Finance</v>
          </cell>
          <cell r="E87" t="str">
            <v>GROSS</v>
          </cell>
        </row>
        <row r="88">
          <cell r="B88" t="str">
            <v>Finance</v>
          </cell>
          <cell r="E88" t="str">
            <v>GROSS</v>
          </cell>
        </row>
        <row r="89">
          <cell r="B89" t="str">
            <v>Finance</v>
          </cell>
          <cell r="E89" t="str">
            <v>GROSS</v>
          </cell>
        </row>
        <row r="90">
          <cell r="B90" t="str">
            <v>Finance</v>
          </cell>
          <cell r="E90" t="str">
            <v>GROSS</v>
          </cell>
        </row>
        <row r="91">
          <cell r="B91" t="str">
            <v>Finance</v>
          </cell>
          <cell r="E91" t="str">
            <v>GROSS</v>
          </cell>
        </row>
        <row r="92">
          <cell r="B92" t="str">
            <v>Finance</v>
          </cell>
          <cell r="E92" t="str">
            <v>GROSS</v>
          </cell>
        </row>
        <row r="93">
          <cell r="B93" t="str">
            <v>Finance</v>
          </cell>
          <cell r="E93" t="str">
            <v>GROSS</v>
          </cell>
        </row>
        <row r="94">
          <cell r="B94" t="str">
            <v>Finance</v>
          </cell>
          <cell r="E94" t="str">
            <v>GROSS</v>
          </cell>
        </row>
        <row r="95">
          <cell r="B95" t="str">
            <v>Finance</v>
          </cell>
          <cell r="E95" t="str">
            <v>GROSS</v>
          </cell>
        </row>
        <row r="96">
          <cell r="B96" t="str">
            <v>Finance</v>
          </cell>
          <cell r="E96" t="str">
            <v>GROSS</v>
          </cell>
        </row>
        <row r="97">
          <cell r="B97" t="str">
            <v>Homelessness &amp; Rough Sleeping</v>
          </cell>
          <cell r="E97" t="str">
            <v>GROSS</v>
          </cell>
        </row>
        <row r="98">
          <cell r="B98" t="str">
            <v>Homelessness &amp; Rough Sleeping</v>
          </cell>
          <cell r="E98" t="str">
            <v>GROSS</v>
          </cell>
        </row>
        <row r="99">
          <cell r="B99" t="str">
            <v>Homelessness &amp; Rough Sleeping</v>
          </cell>
          <cell r="E99" t="str">
            <v>GROSS</v>
          </cell>
        </row>
        <row r="100">
          <cell r="B100" t="str">
            <v>Homelessness &amp; Rough Sleeping</v>
          </cell>
          <cell r="E100" t="str">
            <v>GROSS</v>
          </cell>
        </row>
        <row r="101">
          <cell r="B101" t="str">
            <v>Homelessness &amp; Rough Sleeping</v>
          </cell>
          <cell r="E101" t="str">
            <v>GROSS</v>
          </cell>
        </row>
        <row r="102">
          <cell r="B102" t="str">
            <v>Leasehold &amp; Private Rented Sector</v>
          </cell>
          <cell r="E102" t="str">
            <v>GROSS</v>
          </cell>
        </row>
        <row r="103">
          <cell r="B103" t="str">
            <v>Social Housing</v>
          </cell>
          <cell r="E103" t="str">
            <v>GROSS</v>
          </cell>
        </row>
        <row r="104">
          <cell r="B104" t="str">
            <v>Holocaust Memorial UKHMF</v>
          </cell>
          <cell r="E104" t="str">
            <v>GROSS</v>
          </cell>
        </row>
        <row r="105">
          <cell r="B105" t="str">
            <v>Holocaust Memorial UKHMF</v>
          </cell>
          <cell r="E105" t="str">
            <v>GROSS</v>
          </cell>
        </row>
        <row r="106">
          <cell r="B106" t="str">
            <v>Holocaust Memorial UKHMF</v>
          </cell>
          <cell r="E106" t="str">
            <v>GROSS</v>
          </cell>
        </row>
        <row r="107">
          <cell r="B107" t="str">
            <v>Holocaust Memorial UKHMF</v>
          </cell>
          <cell r="E107" t="str">
            <v>GROSS</v>
          </cell>
        </row>
        <row r="108">
          <cell r="B108" t="str">
            <v>Holocaust Memorial UKHMF</v>
          </cell>
          <cell r="E108" t="str">
            <v>GROSS</v>
          </cell>
        </row>
        <row r="109">
          <cell r="B109" t="str">
            <v>Holocaust Memorial UKHMF</v>
          </cell>
          <cell r="E109" t="str">
            <v>GROSS</v>
          </cell>
        </row>
        <row r="110">
          <cell r="B110" t="str">
            <v>Holocaust Memorial UKHMF</v>
          </cell>
          <cell r="E110" t="str">
            <v>GROSS</v>
          </cell>
        </row>
        <row r="111">
          <cell r="B111" t="str">
            <v>Holocaust Memorial UKHMF</v>
          </cell>
          <cell r="E111" t="str">
            <v>GROSS</v>
          </cell>
        </row>
        <row r="112">
          <cell r="B112" t="str">
            <v>Holocaust Memorial UKHMF</v>
          </cell>
          <cell r="E112" t="str">
            <v>GROSS</v>
          </cell>
        </row>
        <row r="113">
          <cell r="B113" t="str">
            <v>Holocaust Memorial UKHMF</v>
          </cell>
          <cell r="E113" t="str">
            <v>GROSS</v>
          </cell>
        </row>
        <row r="114">
          <cell r="B114" t="str">
            <v>Holocaust Memorial UKHMF</v>
          </cell>
          <cell r="E114" t="str">
            <v>GROSS</v>
          </cell>
        </row>
        <row r="115">
          <cell r="B115" t="str">
            <v>Holocaust Memorial UKHMF</v>
          </cell>
          <cell r="E115" t="str">
            <v>GROSS</v>
          </cell>
        </row>
        <row r="116">
          <cell r="B116" t="str">
            <v>Local Government and Communities</v>
          </cell>
          <cell r="E116" t="str">
            <v>GROSS</v>
          </cell>
        </row>
        <row r="117">
          <cell r="B117" t="str">
            <v>Local Government and Communities</v>
          </cell>
          <cell r="E117" t="str">
            <v>GROSS</v>
          </cell>
        </row>
        <row r="118">
          <cell r="B118" t="str">
            <v>Local Government and Communities</v>
          </cell>
          <cell r="E118" t="str">
            <v>GROSS</v>
          </cell>
        </row>
        <row r="119">
          <cell r="B119" t="str">
            <v>Local Government and Communities</v>
          </cell>
          <cell r="E119" t="str">
            <v>GROSS</v>
          </cell>
        </row>
        <row r="120">
          <cell r="B120" t="str">
            <v>Local Government and Communities</v>
          </cell>
          <cell r="E120" t="str">
            <v>GROSS</v>
          </cell>
        </row>
        <row r="121">
          <cell r="B121" t="str">
            <v>Local Government and Communities</v>
          </cell>
          <cell r="E121" t="str">
            <v>GROSS</v>
          </cell>
        </row>
        <row r="122">
          <cell r="B122" t="str">
            <v>Local Government and Communities</v>
          </cell>
          <cell r="E122" t="str">
            <v>GROSS</v>
          </cell>
        </row>
        <row r="123">
          <cell r="B123" t="str">
            <v>Local Government and Communities</v>
          </cell>
          <cell r="E123" t="str">
            <v>GROSS</v>
          </cell>
        </row>
        <row r="124">
          <cell r="B124" t="str">
            <v>Local Government and Communities</v>
          </cell>
          <cell r="E124" t="str">
            <v>GROSS</v>
          </cell>
        </row>
        <row r="125">
          <cell r="B125" t="str">
            <v>Cities and Local Growth</v>
          </cell>
          <cell r="E125" t="str">
            <v>GROSS</v>
          </cell>
        </row>
        <row r="126">
          <cell r="B126" t="str">
            <v>Cities and Local Growth</v>
          </cell>
          <cell r="E126" t="str">
            <v>GROSS</v>
          </cell>
        </row>
        <row r="127">
          <cell r="B127" t="str">
            <v>Cities and Local Growth</v>
          </cell>
          <cell r="E127" t="str">
            <v>GROSS</v>
          </cell>
        </row>
        <row r="128">
          <cell r="B128" t="str">
            <v>Cities and Local Growth</v>
          </cell>
          <cell r="E128" t="str">
            <v>GROSS</v>
          </cell>
        </row>
        <row r="129">
          <cell r="B129" t="str">
            <v>Cities and Local Growth</v>
          </cell>
          <cell r="E129" t="str">
            <v>GROSS</v>
          </cell>
        </row>
        <row r="130">
          <cell r="B130" t="str">
            <v>Cities and Local Growth</v>
          </cell>
          <cell r="E130" t="str">
            <v>GROSS</v>
          </cell>
        </row>
        <row r="131">
          <cell r="B131" t="str">
            <v>Cities and Local Growth</v>
          </cell>
          <cell r="E131" t="str">
            <v>GROSS</v>
          </cell>
        </row>
        <row r="132">
          <cell r="B132" t="str">
            <v>Cities and Local Growth</v>
          </cell>
          <cell r="E132" t="str">
            <v>GROSS</v>
          </cell>
        </row>
        <row r="133">
          <cell r="B133" t="str">
            <v>Cities and Local Growth</v>
          </cell>
          <cell r="E133" t="str">
            <v>GROSS</v>
          </cell>
        </row>
        <row r="134">
          <cell r="B134" t="str">
            <v>Cities and Local Growth</v>
          </cell>
          <cell r="E134" t="str">
            <v>GROSS</v>
          </cell>
        </row>
        <row r="135">
          <cell r="B135" t="str">
            <v>Cities and Local Growth</v>
          </cell>
          <cell r="E135" t="str">
            <v>GROSS</v>
          </cell>
        </row>
        <row r="136">
          <cell r="B136" t="str">
            <v>Cities and Local Growth</v>
          </cell>
          <cell r="E136" t="str">
            <v>GROSS</v>
          </cell>
        </row>
        <row r="137">
          <cell r="B137" t="str">
            <v>Cities and Local Growth</v>
          </cell>
          <cell r="E137" t="str">
            <v>GROSS</v>
          </cell>
        </row>
        <row r="138">
          <cell r="B138" t="str">
            <v>Cities and Local Growth</v>
          </cell>
          <cell r="E138" t="str">
            <v>GROSS</v>
          </cell>
        </row>
        <row r="139">
          <cell r="B139" t="str">
            <v>Cities and Local Growth</v>
          </cell>
          <cell r="E139" t="str">
            <v>GROSS</v>
          </cell>
        </row>
        <row r="140">
          <cell r="B140" t="str">
            <v>Cities and Local Growth</v>
          </cell>
          <cell r="E140" t="str">
            <v>GROSS</v>
          </cell>
        </row>
        <row r="141">
          <cell r="B141" t="str">
            <v>Cities and Local Growth</v>
          </cell>
          <cell r="E141" t="str">
            <v>GROSS</v>
          </cell>
        </row>
        <row r="142">
          <cell r="B142" t="str">
            <v>Cities and Local Growth</v>
          </cell>
          <cell r="E142" t="str">
            <v>GROSS</v>
          </cell>
        </row>
        <row r="143">
          <cell r="B143" t="str">
            <v>Cities and Local Growth</v>
          </cell>
          <cell r="E143" t="str">
            <v>GROSS</v>
          </cell>
        </row>
        <row r="144">
          <cell r="B144" t="str">
            <v>Cities and Local Growth</v>
          </cell>
          <cell r="E144" t="str">
            <v>GROSS</v>
          </cell>
        </row>
        <row r="145">
          <cell r="B145" t="str">
            <v>Cities and Local Growth</v>
          </cell>
          <cell r="E145" t="str">
            <v>GROSS</v>
          </cell>
        </row>
        <row r="146">
          <cell r="B146" t="str">
            <v>Cities and Local Growth</v>
          </cell>
          <cell r="E146" t="str">
            <v>GROSS</v>
          </cell>
        </row>
        <row r="147">
          <cell r="B147" t="str">
            <v>Cities and Local Growth</v>
          </cell>
          <cell r="E147" t="str">
            <v>GROSS</v>
          </cell>
        </row>
        <row r="148">
          <cell r="B148" t="str">
            <v>Euro Programmes and LG Delivery</v>
          </cell>
          <cell r="E148" t="str">
            <v>GROSS</v>
          </cell>
        </row>
        <row r="149">
          <cell r="B149" t="str">
            <v>Housing Delivery</v>
          </cell>
          <cell r="E149" t="str">
            <v>GROSS</v>
          </cell>
        </row>
        <row r="150">
          <cell r="B150" t="str">
            <v>Housing Delivery</v>
          </cell>
          <cell r="E150" t="str">
            <v>GROSS</v>
          </cell>
        </row>
        <row r="151">
          <cell r="B151" t="str">
            <v>Housing Delivery</v>
          </cell>
          <cell r="E151" t="str">
            <v>GROSS</v>
          </cell>
        </row>
        <row r="152">
          <cell r="B152" t="str">
            <v>Housing Delivery</v>
          </cell>
          <cell r="E152" t="str">
            <v>GROSS</v>
          </cell>
        </row>
        <row r="153">
          <cell r="B153" t="str">
            <v>Housing Delivery</v>
          </cell>
          <cell r="E153" t="str">
            <v>GROSS</v>
          </cell>
        </row>
        <row r="154">
          <cell r="B154" t="str">
            <v>Housing Delivery</v>
          </cell>
          <cell r="E154" t="str">
            <v>GROSS</v>
          </cell>
        </row>
        <row r="155">
          <cell r="B155" t="str">
            <v>Housing Delivery</v>
          </cell>
          <cell r="E155" t="str">
            <v>GROSS</v>
          </cell>
        </row>
        <row r="156">
          <cell r="B156" t="str">
            <v>Housing Delivery</v>
          </cell>
          <cell r="E156" t="str">
            <v>GROSS</v>
          </cell>
        </row>
        <row r="157">
          <cell r="B157" t="str">
            <v>Housing Delivery</v>
          </cell>
          <cell r="E157" t="str">
            <v>GROSS</v>
          </cell>
        </row>
        <row r="158">
          <cell r="B158" t="str">
            <v>Housing Delivery</v>
          </cell>
          <cell r="E158" t="str">
            <v>GROSS</v>
          </cell>
        </row>
        <row r="159">
          <cell r="B159" t="str">
            <v>Housing Delivery</v>
          </cell>
          <cell r="E159" t="str">
            <v>GROSS</v>
          </cell>
        </row>
        <row r="160">
          <cell r="B160" t="str">
            <v>Housing Delivery</v>
          </cell>
          <cell r="E160" t="str">
            <v>GROSS</v>
          </cell>
        </row>
        <row r="161">
          <cell r="B161" t="str">
            <v>Housing Delivery</v>
          </cell>
          <cell r="E161" t="str">
            <v>GROSS</v>
          </cell>
        </row>
        <row r="162">
          <cell r="B162" t="str">
            <v>Resilience &amp; Recovery</v>
          </cell>
          <cell r="E162" t="str">
            <v>GROSS</v>
          </cell>
        </row>
        <row r="163">
          <cell r="B163" t="str">
            <v>Resilience &amp; Recovery</v>
          </cell>
          <cell r="E163" t="str">
            <v>GROSS</v>
          </cell>
        </row>
        <row r="164">
          <cell r="B164" t="str">
            <v>Resilience &amp; Recovery</v>
          </cell>
          <cell r="E164" t="str">
            <v>GROSS</v>
          </cell>
        </row>
        <row r="165">
          <cell r="B165" t="str">
            <v>Resilience &amp; Recovery</v>
          </cell>
          <cell r="E165" t="str">
            <v>GROSS</v>
          </cell>
        </row>
        <row r="166">
          <cell r="B166" t="str">
            <v>Resilience &amp; Recovery</v>
          </cell>
          <cell r="E166" t="str">
            <v>GROSS</v>
          </cell>
        </row>
        <row r="167">
          <cell r="B167" t="str">
            <v>Resilience &amp; Recovery</v>
          </cell>
          <cell r="E167" t="str">
            <v>GROSS</v>
          </cell>
        </row>
        <row r="168">
          <cell r="B168" t="str">
            <v>Resilience &amp; Recovery</v>
          </cell>
          <cell r="E168" t="str">
            <v>GROSS</v>
          </cell>
        </row>
        <row r="169">
          <cell r="B169" t="str">
            <v>Resilience &amp; Recovery</v>
          </cell>
          <cell r="E169" t="str">
            <v>GROSS</v>
          </cell>
        </row>
        <row r="170">
          <cell r="B170" t="str">
            <v>Resilience &amp; Recovery</v>
          </cell>
          <cell r="E170" t="str">
            <v>GROSS</v>
          </cell>
        </row>
        <row r="171">
          <cell r="B171" t="str">
            <v>Homes England (Social Housing)</v>
          </cell>
          <cell r="E171" t="str">
            <v>GROSS</v>
          </cell>
        </row>
        <row r="172">
          <cell r="B172" t="str">
            <v>Homes England (Social Housing)</v>
          </cell>
          <cell r="E172" t="str">
            <v>GROSS</v>
          </cell>
        </row>
        <row r="173">
          <cell r="B173" t="str">
            <v>PINS</v>
          </cell>
          <cell r="E173" t="str">
            <v>GROSS</v>
          </cell>
        </row>
        <row r="174">
          <cell r="B174" t="str">
            <v>PINS</v>
          </cell>
          <cell r="E174" t="str">
            <v>GROSS</v>
          </cell>
        </row>
        <row r="175">
          <cell r="B175" t="str">
            <v>PINS</v>
          </cell>
          <cell r="E175" t="str">
            <v>GROSS</v>
          </cell>
        </row>
        <row r="176">
          <cell r="B176" t="str">
            <v>PINS</v>
          </cell>
          <cell r="E176" t="str">
            <v>GROSS</v>
          </cell>
        </row>
        <row r="177">
          <cell r="B177" t="str">
            <v>PINS</v>
          </cell>
          <cell r="E177" t="str">
            <v>GROSS</v>
          </cell>
        </row>
        <row r="178">
          <cell r="B178" t="str">
            <v>PINS</v>
          </cell>
          <cell r="E178" t="str">
            <v>GROSS</v>
          </cell>
        </row>
        <row r="179">
          <cell r="B179" t="str">
            <v>PINS</v>
          </cell>
          <cell r="E179" t="str">
            <v>GROSS</v>
          </cell>
        </row>
        <row r="180">
          <cell r="B180" t="str">
            <v>PINS</v>
          </cell>
          <cell r="E180" t="str">
            <v>GROSS</v>
          </cell>
        </row>
        <row r="181">
          <cell r="B181" t="str">
            <v>PINS</v>
          </cell>
          <cell r="E181" t="str">
            <v>GROSS</v>
          </cell>
        </row>
        <row r="182">
          <cell r="B182" t="str">
            <v>PINS</v>
          </cell>
          <cell r="E182" t="str">
            <v>GROSS</v>
          </cell>
        </row>
        <row r="183">
          <cell r="B183" t="str">
            <v>PINS</v>
          </cell>
          <cell r="E183" t="str">
            <v>GROSS</v>
          </cell>
        </row>
        <row r="184">
          <cell r="B184" t="str">
            <v>PINS</v>
          </cell>
          <cell r="E184" t="str">
            <v>GROSS</v>
          </cell>
        </row>
        <row r="185">
          <cell r="B185" t="str">
            <v>PINS</v>
          </cell>
          <cell r="E185" t="str">
            <v>GROSS</v>
          </cell>
        </row>
        <row r="186">
          <cell r="B186" t="str">
            <v>PINS</v>
          </cell>
          <cell r="E186" t="str">
            <v>GROSS</v>
          </cell>
        </row>
        <row r="187">
          <cell r="B187" t="str">
            <v>PINS</v>
          </cell>
          <cell r="E187" t="str">
            <v>GROSS</v>
          </cell>
        </row>
        <row r="188">
          <cell r="B188" t="str">
            <v>PINS</v>
          </cell>
          <cell r="E188" t="str">
            <v>GROSS</v>
          </cell>
        </row>
        <row r="189">
          <cell r="B189" t="str">
            <v>PINS</v>
          </cell>
          <cell r="E189" t="str">
            <v>GROSS</v>
          </cell>
        </row>
        <row r="190">
          <cell r="B190" t="str">
            <v>PINS</v>
          </cell>
          <cell r="E190" t="str">
            <v>GROSS</v>
          </cell>
        </row>
        <row r="191">
          <cell r="B191" t="str">
            <v>PINS</v>
          </cell>
          <cell r="E191" t="str">
            <v>GROSS</v>
          </cell>
        </row>
        <row r="192">
          <cell r="B192" t="str">
            <v>PINS</v>
          </cell>
          <cell r="E192" t="str">
            <v>GROSS</v>
          </cell>
        </row>
        <row r="193">
          <cell r="B193" t="str">
            <v>PINS</v>
          </cell>
          <cell r="E193" t="str">
            <v>GROSS</v>
          </cell>
        </row>
        <row r="194">
          <cell r="B194" t="str">
            <v>PINS</v>
          </cell>
          <cell r="E194" t="str">
            <v>GROSS</v>
          </cell>
        </row>
        <row r="195">
          <cell r="B195" t="str">
            <v>PINS</v>
          </cell>
          <cell r="E195" t="str">
            <v>GROSS</v>
          </cell>
        </row>
        <row r="196">
          <cell r="B196" t="str">
            <v>PINS</v>
          </cell>
          <cell r="E196" t="str">
            <v>GROSS</v>
          </cell>
        </row>
        <row r="197">
          <cell r="B197" t="str">
            <v>PINS</v>
          </cell>
          <cell r="E197" t="str">
            <v>GROSS</v>
          </cell>
        </row>
        <row r="198">
          <cell r="B198" t="str">
            <v>PINS</v>
          </cell>
          <cell r="E198" t="str">
            <v>GROSS</v>
          </cell>
        </row>
        <row r="199">
          <cell r="B199" t="str">
            <v>PINS</v>
          </cell>
          <cell r="E199" t="str">
            <v>GROSS</v>
          </cell>
        </row>
        <row r="200">
          <cell r="B200" t="str">
            <v>PINS</v>
          </cell>
          <cell r="E200" t="str">
            <v>GROSS</v>
          </cell>
        </row>
        <row r="201">
          <cell r="B201" t="str">
            <v>PINS</v>
          </cell>
          <cell r="E201" t="str">
            <v>GROSS</v>
          </cell>
        </row>
        <row r="202">
          <cell r="B202" t="str">
            <v>PINS</v>
          </cell>
          <cell r="E202" t="str">
            <v>GROSS</v>
          </cell>
        </row>
        <row r="203">
          <cell r="B203" t="str">
            <v>PINS</v>
          </cell>
          <cell r="E203" t="str">
            <v>GROSS</v>
          </cell>
        </row>
        <row r="204">
          <cell r="B204" t="str">
            <v>PINS</v>
          </cell>
          <cell r="E204" t="str">
            <v>GROSS</v>
          </cell>
        </row>
        <row r="205">
          <cell r="B205" t="str">
            <v>PINS</v>
          </cell>
          <cell r="E205" t="str">
            <v>GROSS</v>
          </cell>
        </row>
        <row r="206">
          <cell r="B206" t="str">
            <v>PINS</v>
          </cell>
          <cell r="E206" t="str">
            <v>GROSS</v>
          </cell>
        </row>
        <row r="207">
          <cell r="B207" t="str">
            <v>PINS</v>
          </cell>
          <cell r="E207" t="str">
            <v>GROSS</v>
          </cell>
        </row>
        <row r="208">
          <cell r="B208" t="str">
            <v>PINS</v>
          </cell>
          <cell r="E208" t="str">
            <v>GROSS</v>
          </cell>
        </row>
        <row r="209">
          <cell r="B209" t="str">
            <v>PINS</v>
          </cell>
          <cell r="E209" t="str">
            <v>GROSS</v>
          </cell>
        </row>
        <row r="210">
          <cell r="B210" t="str">
            <v>PINS</v>
          </cell>
          <cell r="E210" t="str">
            <v>GROSS</v>
          </cell>
        </row>
        <row r="211">
          <cell r="B211" t="str">
            <v>PINS</v>
          </cell>
          <cell r="E211" t="str">
            <v>GROSS</v>
          </cell>
        </row>
        <row r="212">
          <cell r="B212" t="str">
            <v>PINS</v>
          </cell>
          <cell r="E212" t="str">
            <v>GROSS</v>
          </cell>
        </row>
        <row r="213">
          <cell r="B213" t="str">
            <v>PINS</v>
          </cell>
          <cell r="E213" t="str">
            <v>GROSS</v>
          </cell>
        </row>
        <row r="214">
          <cell r="B214" t="str">
            <v>PINS</v>
          </cell>
          <cell r="E214" t="str">
            <v>GROSS</v>
          </cell>
        </row>
        <row r="215">
          <cell r="B215" t="str">
            <v>PINS</v>
          </cell>
          <cell r="E215" t="str">
            <v>GROSS</v>
          </cell>
        </row>
        <row r="216">
          <cell r="B216" t="str">
            <v>PINS</v>
          </cell>
          <cell r="E216" t="str">
            <v>GROSS</v>
          </cell>
        </row>
        <row r="217">
          <cell r="B217" t="str">
            <v>PINS</v>
          </cell>
          <cell r="E217" t="str">
            <v>GROSS</v>
          </cell>
        </row>
        <row r="218">
          <cell r="B218" t="str">
            <v>PINS</v>
          </cell>
          <cell r="E218" t="str">
            <v>GROSS</v>
          </cell>
        </row>
        <row r="219">
          <cell r="B219" t="str">
            <v>PINS</v>
          </cell>
          <cell r="E219" t="str">
            <v>GROSS</v>
          </cell>
        </row>
        <row r="220">
          <cell r="B220" t="str">
            <v>PINS</v>
          </cell>
          <cell r="E220" t="str">
            <v>GROSS</v>
          </cell>
        </row>
        <row r="221">
          <cell r="B221" t="str">
            <v>PINS</v>
          </cell>
          <cell r="E221" t="str">
            <v>GROSS</v>
          </cell>
        </row>
        <row r="222">
          <cell r="B222" t="str">
            <v>PINS</v>
          </cell>
          <cell r="E222" t="str">
            <v>GROSS</v>
          </cell>
        </row>
        <row r="223">
          <cell r="B223" t="str">
            <v>PINS</v>
          </cell>
          <cell r="E223" t="str">
            <v>GROSS</v>
          </cell>
        </row>
        <row r="224">
          <cell r="B224" t="str">
            <v>PINS</v>
          </cell>
          <cell r="E224" t="str">
            <v>GROSS</v>
          </cell>
        </row>
        <row r="225">
          <cell r="B225" t="str">
            <v>PINS</v>
          </cell>
          <cell r="E225" t="str">
            <v>GROSS</v>
          </cell>
        </row>
        <row r="226">
          <cell r="B226" t="str">
            <v>PINS</v>
          </cell>
          <cell r="E226" t="str">
            <v>GROSS</v>
          </cell>
        </row>
        <row r="227">
          <cell r="B227" t="str">
            <v>PINS</v>
          </cell>
          <cell r="E227" t="str">
            <v>GROSS</v>
          </cell>
        </row>
        <row r="228">
          <cell r="B228" t="str">
            <v>PINS</v>
          </cell>
          <cell r="E228" t="str">
            <v>GROSS</v>
          </cell>
        </row>
        <row r="229">
          <cell r="B229" t="str">
            <v>PINS</v>
          </cell>
          <cell r="E229" t="str">
            <v>GROSS</v>
          </cell>
        </row>
        <row r="230">
          <cell r="B230" t="str">
            <v>PINS</v>
          </cell>
          <cell r="E230" t="str">
            <v>GROSS</v>
          </cell>
        </row>
        <row r="231">
          <cell r="B231" t="str">
            <v>PINS</v>
          </cell>
          <cell r="E231" t="str">
            <v>GROSS</v>
          </cell>
        </row>
        <row r="232">
          <cell r="B232" t="str">
            <v>PINS</v>
          </cell>
          <cell r="E232" t="str">
            <v>GROSS</v>
          </cell>
        </row>
        <row r="233">
          <cell r="B233" t="str">
            <v>PINS</v>
          </cell>
          <cell r="E233" t="str">
            <v>GROSS</v>
          </cell>
        </row>
        <row r="234">
          <cell r="B234" t="str">
            <v>PINS</v>
          </cell>
          <cell r="E234" t="str">
            <v>GROSS</v>
          </cell>
        </row>
        <row r="235">
          <cell r="B235" t="str">
            <v>PINS</v>
          </cell>
          <cell r="E235" t="str">
            <v>GROSS</v>
          </cell>
        </row>
        <row r="236">
          <cell r="B236" t="str">
            <v>PINS</v>
          </cell>
          <cell r="E236" t="str">
            <v>GROSS</v>
          </cell>
        </row>
        <row r="237">
          <cell r="B237" t="str">
            <v>PINS</v>
          </cell>
          <cell r="E237" t="str">
            <v>GROSS</v>
          </cell>
        </row>
        <row r="238">
          <cell r="B238" t="str">
            <v>PINS</v>
          </cell>
          <cell r="E238" t="str">
            <v>GROSS</v>
          </cell>
        </row>
        <row r="239">
          <cell r="B239" t="str">
            <v>PINS</v>
          </cell>
          <cell r="E239" t="str">
            <v>GROSS</v>
          </cell>
        </row>
        <row r="240">
          <cell r="B240" t="str">
            <v>PINS</v>
          </cell>
          <cell r="E240" t="str">
            <v>GROSS</v>
          </cell>
        </row>
        <row r="241">
          <cell r="B241" t="str">
            <v>PINS</v>
          </cell>
          <cell r="E241" t="str">
            <v>GROSS</v>
          </cell>
        </row>
        <row r="242">
          <cell r="B242" t="str">
            <v>PINS</v>
          </cell>
          <cell r="E242" t="str">
            <v>GROSS</v>
          </cell>
        </row>
        <row r="243">
          <cell r="B243" t="str">
            <v>PINS</v>
          </cell>
          <cell r="E243" t="str">
            <v>GROSS</v>
          </cell>
        </row>
        <row r="244">
          <cell r="B244" t="str">
            <v>PINS</v>
          </cell>
          <cell r="E244" t="str">
            <v>GROSS</v>
          </cell>
        </row>
        <row r="245">
          <cell r="B245" t="str">
            <v>PINS</v>
          </cell>
          <cell r="E245" t="str">
            <v>GROSS</v>
          </cell>
        </row>
        <row r="246">
          <cell r="B246" t="str">
            <v>PINS</v>
          </cell>
          <cell r="E246" t="str">
            <v>GROSS</v>
          </cell>
        </row>
        <row r="247">
          <cell r="B247" t="str">
            <v>PINS</v>
          </cell>
          <cell r="E247" t="str">
            <v>GROSS</v>
          </cell>
        </row>
        <row r="248">
          <cell r="B248" t="str">
            <v>PINS</v>
          </cell>
          <cell r="E248" t="str">
            <v>GROSS</v>
          </cell>
        </row>
        <row r="249">
          <cell r="B249" t="str">
            <v>PINS</v>
          </cell>
          <cell r="E249" t="str">
            <v>GROSS</v>
          </cell>
        </row>
        <row r="250">
          <cell r="B250" t="str">
            <v>PINS</v>
          </cell>
          <cell r="E250" t="str">
            <v>GROSS</v>
          </cell>
        </row>
        <row r="251">
          <cell r="B251" t="str">
            <v>PINS</v>
          </cell>
          <cell r="E251" t="str">
            <v>GROSS</v>
          </cell>
        </row>
        <row r="252">
          <cell r="B252" t="str">
            <v>PINS</v>
          </cell>
          <cell r="E252" t="str">
            <v>GROSS</v>
          </cell>
        </row>
        <row r="253">
          <cell r="B253" t="str">
            <v>PINS</v>
          </cell>
          <cell r="E253" t="str">
            <v>GROSS</v>
          </cell>
        </row>
        <row r="254">
          <cell r="B254" t="str">
            <v>PINS</v>
          </cell>
          <cell r="E254" t="str">
            <v>GROSS</v>
          </cell>
        </row>
        <row r="255">
          <cell r="B255" t="str">
            <v>PINS</v>
          </cell>
          <cell r="E255" t="str">
            <v>GROSS</v>
          </cell>
        </row>
        <row r="256">
          <cell r="B256" t="str">
            <v>PINS</v>
          </cell>
          <cell r="E256" t="str">
            <v>GROSS</v>
          </cell>
        </row>
        <row r="257">
          <cell r="B257" t="str">
            <v>PINS</v>
          </cell>
          <cell r="E257" t="str">
            <v>GROSS</v>
          </cell>
        </row>
        <row r="258">
          <cell r="B258" t="str">
            <v>PINS</v>
          </cell>
          <cell r="E258" t="str">
            <v>GROSS</v>
          </cell>
        </row>
        <row r="259">
          <cell r="B259" t="str">
            <v>PINS</v>
          </cell>
          <cell r="E259" t="str">
            <v>GROSS</v>
          </cell>
        </row>
        <row r="260">
          <cell r="B260" t="str">
            <v>PINS</v>
          </cell>
          <cell r="E260" t="str">
            <v>GROSS</v>
          </cell>
        </row>
        <row r="261">
          <cell r="B261" t="str">
            <v>PINS</v>
          </cell>
          <cell r="E261" t="str">
            <v>GROSS</v>
          </cell>
        </row>
        <row r="262">
          <cell r="B262" t="str">
            <v>PINS</v>
          </cell>
          <cell r="E262" t="str">
            <v>GROSS</v>
          </cell>
        </row>
        <row r="263">
          <cell r="B263" t="str">
            <v>PINS</v>
          </cell>
          <cell r="E263" t="str">
            <v>GROSS</v>
          </cell>
        </row>
        <row r="264">
          <cell r="B264" t="str">
            <v>PINS</v>
          </cell>
          <cell r="E264" t="str">
            <v>GROSS</v>
          </cell>
        </row>
        <row r="265">
          <cell r="B265" t="str">
            <v>PINS</v>
          </cell>
          <cell r="E265" t="str">
            <v>GROSS</v>
          </cell>
        </row>
        <row r="266">
          <cell r="B266" t="str">
            <v>PINS</v>
          </cell>
          <cell r="E266" t="str">
            <v>GROSS</v>
          </cell>
        </row>
        <row r="267">
          <cell r="B267" t="str">
            <v>PINS</v>
          </cell>
          <cell r="E267" t="str">
            <v>GROSS</v>
          </cell>
        </row>
        <row r="268">
          <cell r="B268" t="str">
            <v>PINS</v>
          </cell>
          <cell r="E268" t="str">
            <v>GROSS</v>
          </cell>
        </row>
        <row r="269">
          <cell r="B269" t="str">
            <v>PINS</v>
          </cell>
          <cell r="E269" t="str">
            <v>GROSS</v>
          </cell>
        </row>
        <row r="270">
          <cell r="B270" t="str">
            <v>PINS</v>
          </cell>
          <cell r="E270" t="str">
            <v>GROSS</v>
          </cell>
        </row>
        <row r="271">
          <cell r="B271" t="str">
            <v>PINS</v>
          </cell>
          <cell r="E271" t="str">
            <v>GROSS</v>
          </cell>
        </row>
        <row r="272">
          <cell r="B272" t="str">
            <v>PINS</v>
          </cell>
          <cell r="E272" t="str">
            <v>GROSS</v>
          </cell>
        </row>
        <row r="273">
          <cell r="B273" t="str">
            <v>PINS</v>
          </cell>
          <cell r="E273" t="str">
            <v>GROSS</v>
          </cell>
        </row>
        <row r="274">
          <cell r="B274" t="str">
            <v>PINS</v>
          </cell>
          <cell r="E274" t="str">
            <v>GROSS</v>
          </cell>
        </row>
        <row r="275">
          <cell r="B275" t="str">
            <v>PINS</v>
          </cell>
          <cell r="E275" t="str">
            <v>GROSS</v>
          </cell>
        </row>
        <row r="276">
          <cell r="B276" t="str">
            <v>PINS</v>
          </cell>
          <cell r="E276" t="str">
            <v>GROSS</v>
          </cell>
        </row>
        <row r="277">
          <cell r="B277" t="str">
            <v>PINS</v>
          </cell>
          <cell r="E277" t="str">
            <v>GROSS</v>
          </cell>
        </row>
        <row r="278">
          <cell r="B278" t="str">
            <v>PINS</v>
          </cell>
          <cell r="E278" t="str">
            <v>GROSS</v>
          </cell>
        </row>
        <row r="279">
          <cell r="B279" t="str">
            <v>PINS</v>
          </cell>
          <cell r="E279" t="str">
            <v>GROSS</v>
          </cell>
        </row>
        <row r="280">
          <cell r="B280" t="str">
            <v>PINS</v>
          </cell>
          <cell r="E280" t="str">
            <v>GROSS</v>
          </cell>
        </row>
        <row r="281">
          <cell r="B281" t="str">
            <v>PINS</v>
          </cell>
          <cell r="E281" t="str">
            <v>GROSS</v>
          </cell>
        </row>
        <row r="282">
          <cell r="B282" t="str">
            <v>PINS</v>
          </cell>
          <cell r="E282" t="str">
            <v>GROSS</v>
          </cell>
        </row>
        <row r="283">
          <cell r="B283" t="str">
            <v>PINS</v>
          </cell>
          <cell r="E283" t="str">
            <v>GROSS</v>
          </cell>
        </row>
        <row r="284">
          <cell r="B284" t="str">
            <v>PINS</v>
          </cell>
          <cell r="E284" t="str">
            <v>GROSS</v>
          </cell>
        </row>
        <row r="285">
          <cell r="B285" t="str">
            <v>PINS</v>
          </cell>
          <cell r="E285" t="str">
            <v>GROSS</v>
          </cell>
        </row>
        <row r="286">
          <cell r="B286" t="str">
            <v>PINS</v>
          </cell>
          <cell r="E286" t="str">
            <v>GROSS</v>
          </cell>
        </row>
        <row r="287">
          <cell r="B287" t="str">
            <v>PINS</v>
          </cell>
          <cell r="E287" t="str">
            <v>GROSS</v>
          </cell>
        </row>
        <row r="288">
          <cell r="B288" t="str">
            <v>PINS</v>
          </cell>
          <cell r="E288" t="str">
            <v>GROSS</v>
          </cell>
        </row>
        <row r="289">
          <cell r="B289" t="str">
            <v>PINS</v>
          </cell>
          <cell r="E289" t="str">
            <v>GROSS</v>
          </cell>
        </row>
        <row r="290">
          <cell r="B290" t="str">
            <v>PINS</v>
          </cell>
          <cell r="E290" t="str">
            <v>GROSS</v>
          </cell>
        </row>
        <row r="291">
          <cell r="B291" t="str">
            <v>PINS</v>
          </cell>
          <cell r="E291" t="str">
            <v>GROSS</v>
          </cell>
        </row>
        <row r="292">
          <cell r="B292" t="str">
            <v>PINS</v>
          </cell>
          <cell r="E292" t="str">
            <v>GROSS</v>
          </cell>
        </row>
        <row r="293">
          <cell r="B293" t="str">
            <v>PINS</v>
          </cell>
          <cell r="E293" t="str">
            <v>GROSS</v>
          </cell>
        </row>
        <row r="294">
          <cell r="B294" t="str">
            <v>PINS</v>
          </cell>
          <cell r="E294" t="str">
            <v>GROSS</v>
          </cell>
        </row>
        <row r="295">
          <cell r="B295" t="str">
            <v>PINS</v>
          </cell>
          <cell r="E295" t="str">
            <v>GROSS</v>
          </cell>
        </row>
        <row r="296">
          <cell r="B296" t="str">
            <v>PINS</v>
          </cell>
          <cell r="E296" t="str">
            <v>GROSS</v>
          </cell>
        </row>
        <row r="297">
          <cell r="B297" t="str">
            <v>PINS</v>
          </cell>
          <cell r="E297" t="str">
            <v>GROSS</v>
          </cell>
        </row>
        <row r="298">
          <cell r="B298" t="str">
            <v>PINS</v>
          </cell>
          <cell r="E298" t="str">
            <v>GROSS</v>
          </cell>
        </row>
        <row r="299">
          <cell r="B299" t="str">
            <v>PINS</v>
          </cell>
          <cell r="E299" t="str">
            <v>GROSS</v>
          </cell>
        </row>
        <row r="300">
          <cell r="B300" t="str">
            <v>PINS</v>
          </cell>
          <cell r="E300" t="str">
            <v>GROSS</v>
          </cell>
        </row>
        <row r="301">
          <cell r="B301" t="str">
            <v>PINS</v>
          </cell>
          <cell r="E301" t="str">
            <v>GROSS</v>
          </cell>
        </row>
        <row r="302">
          <cell r="B302" t="str">
            <v>PINS</v>
          </cell>
          <cell r="E302" t="str">
            <v>GROSS</v>
          </cell>
        </row>
        <row r="303">
          <cell r="B303" t="str">
            <v>PINS</v>
          </cell>
          <cell r="E303" t="str">
            <v>GROSS</v>
          </cell>
        </row>
        <row r="304">
          <cell r="B304" t="str">
            <v>PINS</v>
          </cell>
          <cell r="E304" t="str">
            <v>GROSS</v>
          </cell>
        </row>
        <row r="305">
          <cell r="B305" t="str">
            <v>PINS</v>
          </cell>
          <cell r="E305" t="str">
            <v>GROSS</v>
          </cell>
        </row>
        <row r="306">
          <cell r="B306" t="str">
            <v>PINS</v>
          </cell>
          <cell r="E306" t="str">
            <v>GROSS</v>
          </cell>
        </row>
        <row r="307">
          <cell r="B307" t="str">
            <v>PINS</v>
          </cell>
          <cell r="E307" t="str">
            <v>GROSS</v>
          </cell>
        </row>
        <row r="308">
          <cell r="B308" t="str">
            <v>PINS</v>
          </cell>
          <cell r="E308" t="str">
            <v>GROSS</v>
          </cell>
        </row>
        <row r="309">
          <cell r="B309" t="str">
            <v>PINS</v>
          </cell>
          <cell r="E309" t="str">
            <v>GROSS</v>
          </cell>
        </row>
        <row r="310">
          <cell r="B310" t="str">
            <v>PINS</v>
          </cell>
          <cell r="E310" t="str">
            <v>GROSS</v>
          </cell>
        </row>
        <row r="311">
          <cell r="B311" t="str">
            <v>PINS</v>
          </cell>
          <cell r="E311" t="str">
            <v>GROSS</v>
          </cell>
        </row>
        <row r="312">
          <cell r="B312" t="str">
            <v>PINS</v>
          </cell>
          <cell r="E312" t="str">
            <v>GROSS</v>
          </cell>
        </row>
        <row r="313">
          <cell r="B313" t="str">
            <v>PINS</v>
          </cell>
          <cell r="E313" t="str">
            <v>GROSS</v>
          </cell>
        </row>
        <row r="314">
          <cell r="B314" t="str">
            <v>PINS</v>
          </cell>
          <cell r="E314" t="str">
            <v>GROSS</v>
          </cell>
        </row>
        <row r="315">
          <cell r="B315" t="str">
            <v>PINS</v>
          </cell>
          <cell r="E315" t="str">
            <v>GROSS</v>
          </cell>
        </row>
        <row r="316">
          <cell r="B316" t="str">
            <v>PINS</v>
          </cell>
          <cell r="E316" t="str">
            <v>GROSS</v>
          </cell>
        </row>
        <row r="317">
          <cell r="B317" t="str">
            <v>PINS</v>
          </cell>
          <cell r="E317" t="str">
            <v>GROSS</v>
          </cell>
        </row>
        <row r="318">
          <cell r="B318" t="str">
            <v>PINS</v>
          </cell>
          <cell r="E318" t="str">
            <v>GROSS</v>
          </cell>
        </row>
        <row r="319">
          <cell r="B319" t="str">
            <v>PINS</v>
          </cell>
          <cell r="E319" t="str">
            <v>GROSS</v>
          </cell>
        </row>
        <row r="320">
          <cell r="B320" t="str">
            <v>PINS</v>
          </cell>
          <cell r="E320" t="str">
            <v>GROSS</v>
          </cell>
        </row>
        <row r="321">
          <cell r="B321" t="str">
            <v>PINS</v>
          </cell>
          <cell r="E321" t="str">
            <v>GROSS</v>
          </cell>
        </row>
        <row r="322">
          <cell r="B322" t="str">
            <v>PINS</v>
          </cell>
          <cell r="E322" t="str">
            <v>GROSS</v>
          </cell>
        </row>
        <row r="323">
          <cell r="B323" t="str">
            <v>PINS</v>
          </cell>
          <cell r="E323" t="str">
            <v>GROSS</v>
          </cell>
        </row>
        <row r="324">
          <cell r="B324" t="str">
            <v>PINS</v>
          </cell>
          <cell r="E324" t="str">
            <v>GROSS</v>
          </cell>
        </row>
        <row r="325">
          <cell r="B325" t="str">
            <v>PINS</v>
          </cell>
          <cell r="E325" t="str">
            <v>GROSS</v>
          </cell>
        </row>
        <row r="326">
          <cell r="B326" t="str">
            <v>PINS</v>
          </cell>
          <cell r="E326" t="str">
            <v>GROSS</v>
          </cell>
        </row>
        <row r="327">
          <cell r="B327" t="str">
            <v>PINS</v>
          </cell>
          <cell r="E327" t="str">
            <v>GROSS</v>
          </cell>
        </row>
        <row r="328">
          <cell r="B328" t="str">
            <v>PINS</v>
          </cell>
          <cell r="E328" t="str">
            <v>GROSS</v>
          </cell>
        </row>
        <row r="329">
          <cell r="B329" t="str">
            <v>PINS</v>
          </cell>
          <cell r="E329" t="str">
            <v>GROSS</v>
          </cell>
        </row>
        <row r="330">
          <cell r="B330" t="str">
            <v>PINS</v>
          </cell>
          <cell r="E330" t="str">
            <v>GROSS</v>
          </cell>
        </row>
        <row r="331">
          <cell r="B331" t="str">
            <v>PINS</v>
          </cell>
          <cell r="E331" t="str">
            <v>GROSS</v>
          </cell>
        </row>
        <row r="332">
          <cell r="B332" t="str">
            <v>PINS</v>
          </cell>
          <cell r="E332" t="str">
            <v>GROSS</v>
          </cell>
        </row>
        <row r="333">
          <cell r="B333" t="str">
            <v>PINS</v>
          </cell>
          <cell r="E333" t="str">
            <v>GROSS</v>
          </cell>
        </row>
        <row r="334">
          <cell r="B334" t="str">
            <v>PINS</v>
          </cell>
          <cell r="E334" t="str">
            <v>GROSS</v>
          </cell>
        </row>
        <row r="335">
          <cell r="B335" t="str">
            <v>PINS</v>
          </cell>
          <cell r="E335" t="str">
            <v>GROSS</v>
          </cell>
        </row>
        <row r="336">
          <cell r="B336" t="str">
            <v>PINS</v>
          </cell>
          <cell r="E336" t="str">
            <v>GROSS</v>
          </cell>
        </row>
        <row r="337">
          <cell r="B337" t="str">
            <v>PINS</v>
          </cell>
          <cell r="E337" t="str">
            <v>GROSS</v>
          </cell>
        </row>
        <row r="338">
          <cell r="B338" t="str">
            <v>PINS</v>
          </cell>
          <cell r="E338" t="str">
            <v>GROSS</v>
          </cell>
        </row>
        <row r="339">
          <cell r="B339" t="str">
            <v>PINS</v>
          </cell>
          <cell r="E339" t="str">
            <v>GROSS</v>
          </cell>
        </row>
        <row r="340">
          <cell r="B340" t="str">
            <v>PINS</v>
          </cell>
          <cell r="E340" t="str">
            <v>GROSS</v>
          </cell>
        </row>
        <row r="341">
          <cell r="B341" t="str">
            <v>PINS</v>
          </cell>
          <cell r="E341" t="str">
            <v>GROSS</v>
          </cell>
        </row>
        <row r="342">
          <cell r="B342" t="str">
            <v>PINS</v>
          </cell>
          <cell r="E342" t="str">
            <v>GROSS</v>
          </cell>
        </row>
        <row r="343">
          <cell r="B343" t="str">
            <v>PINS</v>
          </cell>
          <cell r="E343" t="str">
            <v>GROSS</v>
          </cell>
        </row>
        <row r="344">
          <cell r="B344" t="str">
            <v>PINS</v>
          </cell>
          <cell r="E344" t="str">
            <v>GROSS</v>
          </cell>
        </row>
        <row r="345">
          <cell r="B345" t="str">
            <v>PINS</v>
          </cell>
          <cell r="E345" t="str">
            <v>GROSS</v>
          </cell>
        </row>
        <row r="346">
          <cell r="B346" t="str">
            <v>PINS</v>
          </cell>
          <cell r="E346" t="str">
            <v>GROSS</v>
          </cell>
        </row>
        <row r="347">
          <cell r="B347" t="str">
            <v>PINS</v>
          </cell>
          <cell r="E347" t="str">
            <v>GROSS</v>
          </cell>
        </row>
        <row r="348">
          <cell r="B348" t="str">
            <v>PINS</v>
          </cell>
          <cell r="E348" t="str">
            <v>GROSS</v>
          </cell>
        </row>
        <row r="349">
          <cell r="B349" t="str">
            <v>PINS</v>
          </cell>
          <cell r="E349" t="str">
            <v>GROSS</v>
          </cell>
        </row>
        <row r="350">
          <cell r="B350" t="str">
            <v>PINS</v>
          </cell>
          <cell r="E350" t="str">
            <v>GROSS</v>
          </cell>
        </row>
        <row r="351">
          <cell r="B351" t="str">
            <v>PINS</v>
          </cell>
          <cell r="E351" t="str">
            <v>GROSS</v>
          </cell>
        </row>
        <row r="352">
          <cell r="B352" t="str">
            <v>PINS</v>
          </cell>
          <cell r="E352" t="str">
            <v>GROSS</v>
          </cell>
        </row>
        <row r="353">
          <cell r="B353" t="str">
            <v>PINS</v>
          </cell>
          <cell r="E353" t="str">
            <v>GROSS</v>
          </cell>
        </row>
        <row r="354">
          <cell r="B354" t="str">
            <v>PINS</v>
          </cell>
          <cell r="E354" t="str">
            <v>GROSS</v>
          </cell>
        </row>
        <row r="355">
          <cell r="B355" t="str">
            <v>PINS</v>
          </cell>
          <cell r="E355" t="str">
            <v>GROSS</v>
          </cell>
        </row>
        <row r="356">
          <cell r="B356" t="str">
            <v>PINS</v>
          </cell>
          <cell r="E356" t="str">
            <v>GROSS</v>
          </cell>
        </row>
        <row r="357">
          <cell r="B357" t="str">
            <v>PINS</v>
          </cell>
          <cell r="E357" t="str">
            <v>GROSS</v>
          </cell>
        </row>
        <row r="358">
          <cell r="B358" t="str">
            <v>PINS</v>
          </cell>
          <cell r="E358" t="str">
            <v>GROSS</v>
          </cell>
        </row>
        <row r="359">
          <cell r="B359" t="str">
            <v>PINS</v>
          </cell>
          <cell r="E359" t="str">
            <v>GROSS</v>
          </cell>
        </row>
        <row r="360">
          <cell r="B360" t="str">
            <v>PINS</v>
          </cell>
          <cell r="E360" t="str">
            <v>GROSS</v>
          </cell>
        </row>
        <row r="361">
          <cell r="B361" t="str">
            <v>PINS</v>
          </cell>
          <cell r="E361" t="str">
            <v>GROSS</v>
          </cell>
        </row>
        <row r="362">
          <cell r="B362" t="str">
            <v>PINS</v>
          </cell>
          <cell r="E362" t="str">
            <v>GROSS</v>
          </cell>
        </row>
        <row r="363">
          <cell r="B363" t="str">
            <v>PINS</v>
          </cell>
          <cell r="E363" t="str">
            <v>GROSS</v>
          </cell>
        </row>
        <row r="364">
          <cell r="B364" t="str">
            <v>PINS</v>
          </cell>
          <cell r="E364" t="str">
            <v>GROSS</v>
          </cell>
        </row>
        <row r="365">
          <cell r="B365" t="str">
            <v>PINS</v>
          </cell>
          <cell r="E365" t="str">
            <v>GROSS</v>
          </cell>
        </row>
        <row r="366">
          <cell r="B366" t="str">
            <v>PINS</v>
          </cell>
          <cell r="E366" t="str">
            <v>GROSS</v>
          </cell>
        </row>
        <row r="367">
          <cell r="B367" t="str">
            <v>PINS</v>
          </cell>
          <cell r="E367" t="str">
            <v>GROSS</v>
          </cell>
        </row>
        <row r="368">
          <cell r="B368" t="str">
            <v>PINS</v>
          </cell>
          <cell r="E368" t="str">
            <v>GROSS</v>
          </cell>
        </row>
        <row r="369">
          <cell r="B369" t="str">
            <v>PINS</v>
          </cell>
          <cell r="E369" t="str">
            <v>GROSS</v>
          </cell>
        </row>
        <row r="370">
          <cell r="B370" t="str">
            <v>PINS</v>
          </cell>
          <cell r="E370" t="str">
            <v>GROSS</v>
          </cell>
        </row>
        <row r="371">
          <cell r="B371" t="str">
            <v>PINS</v>
          </cell>
          <cell r="E371" t="str">
            <v>GROSS</v>
          </cell>
        </row>
        <row r="372">
          <cell r="B372" t="str">
            <v>PINS</v>
          </cell>
          <cell r="E372" t="str">
            <v>GROSS</v>
          </cell>
        </row>
        <row r="373">
          <cell r="B373" t="str">
            <v>PINS</v>
          </cell>
          <cell r="E373" t="str">
            <v>GROSS</v>
          </cell>
        </row>
        <row r="374">
          <cell r="B374" t="str">
            <v>PINS</v>
          </cell>
          <cell r="E374" t="str">
            <v>GROSS</v>
          </cell>
        </row>
        <row r="375">
          <cell r="B375" t="str">
            <v>PINS</v>
          </cell>
          <cell r="E375" t="str">
            <v>GROSS</v>
          </cell>
        </row>
        <row r="376">
          <cell r="B376" t="str">
            <v>PINS</v>
          </cell>
          <cell r="E376" t="str">
            <v>GROSS</v>
          </cell>
        </row>
        <row r="377">
          <cell r="B377" t="str">
            <v>PINS</v>
          </cell>
          <cell r="E377" t="str">
            <v>GROSS</v>
          </cell>
        </row>
        <row r="378">
          <cell r="B378" t="str">
            <v>PINS</v>
          </cell>
          <cell r="E378" t="str">
            <v>GROSS</v>
          </cell>
        </row>
        <row r="379">
          <cell r="B379" t="str">
            <v>PINS</v>
          </cell>
          <cell r="E379" t="str">
            <v>GROSS</v>
          </cell>
        </row>
        <row r="380">
          <cell r="B380" t="str">
            <v>PINS</v>
          </cell>
          <cell r="E380" t="str">
            <v>GROSS</v>
          </cell>
        </row>
        <row r="381">
          <cell r="B381" t="str">
            <v>PINS</v>
          </cell>
          <cell r="E381" t="str">
            <v>GROSS</v>
          </cell>
        </row>
        <row r="382">
          <cell r="B382" t="str">
            <v>PINS</v>
          </cell>
          <cell r="E382" t="str">
            <v>GROSS</v>
          </cell>
        </row>
        <row r="383">
          <cell r="B383" t="str">
            <v>PINS</v>
          </cell>
          <cell r="E383" t="str">
            <v>GROSS</v>
          </cell>
        </row>
        <row r="384">
          <cell r="B384" t="str">
            <v>PINS</v>
          </cell>
          <cell r="E384" t="str">
            <v>GROSS</v>
          </cell>
        </row>
        <row r="385">
          <cell r="B385" t="str">
            <v>PINS</v>
          </cell>
          <cell r="E385" t="str">
            <v>GROSS</v>
          </cell>
        </row>
      </sheetData>
      <sheetData sheetId="22" refreshError="1"/>
      <sheetData sheetId="2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CASHFLOW Gen Inc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ET TABLE"/>
      <sheetName val="HMT"/>
      <sheetName val="SUMMARY_TABLE"/>
      <sheetName val="ET_TABLE"/>
      <sheetName val="Annex B T37 Providers"/>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ow r="17">
          <cell r="Q17">
            <v>1266</v>
          </cell>
        </row>
      </sheetData>
      <sheetData sheetId="4"/>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75B3E-BD25-44B1-BEE3-8E36A28ABC3A}">
  <dimension ref="A1:J44"/>
  <sheetViews>
    <sheetView tabSelected="1" topLeftCell="F8" workbookViewId="0">
      <selection activeCell="M27" sqref="M27"/>
    </sheetView>
  </sheetViews>
  <sheetFormatPr defaultRowHeight="14.5" x14ac:dyDescent="0.35"/>
  <cols>
    <col min="1" max="1" width="44.26953125" bestFit="1" customWidth="1"/>
    <col min="2" max="2" width="44.26953125" customWidth="1"/>
    <col min="3" max="4" width="16.1796875" style="1" customWidth="1"/>
    <col min="5" max="5" width="15.1796875" style="1" customWidth="1"/>
    <col min="6" max="6" width="15.1796875" style="15" customWidth="1"/>
    <col min="7" max="8" width="16.1796875" style="1" customWidth="1"/>
    <col min="9" max="9" width="15.1796875" style="1" customWidth="1"/>
    <col min="10" max="10" width="15.1796875" style="15" customWidth="1"/>
  </cols>
  <sheetData>
    <row r="1" spans="1:10" x14ac:dyDescent="0.35">
      <c r="A1" t="s">
        <v>0</v>
      </c>
      <c r="E1" s="25"/>
      <c r="F1" s="25"/>
      <c r="I1" s="26"/>
      <c r="J1" s="26"/>
    </row>
    <row r="2" spans="1:10" x14ac:dyDescent="0.35">
      <c r="A2" s="27" t="s">
        <v>1</v>
      </c>
      <c r="B2" s="28" t="s">
        <v>2</v>
      </c>
      <c r="C2" s="31" t="s">
        <v>3</v>
      </c>
      <c r="D2" s="31"/>
      <c r="E2" s="31"/>
      <c r="F2" s="31"/>
      <c r="G2" s="31" t="s">
        <v>4</v>
      </c>
      <c r="H2" s="31"/>
      <c r="I2" s="31"/>
      <c r="J2" s="31"/>
    </row>
    <row r="3" spans="1:10" ht="81.5" customHeight="1" x14ac:dyDescent="0.35">
      <c r="A3" s="27"/>
      <c r="B3" s="29"/>
      <c r="C3" s="2" t="s">
        <v>42</v>
      </c>
      <c r="D3" s="2" t="s">
        <v>5</v>
      </c>
      <c r="E3" s="32" t="s">
        <v>44</v>
      </c>
      <c r="F3" s="33"/>
      <c r="G3" s="2" t="s">
        <v>43</v>
      </c>
      <c r="H3" s="2" t="s">
        <v>5</v>
      </c>
      <c r="I3" s="32" t="s">
        <v>44</v>
      </c>
      <c r="J3" s="33"/>
    </row>
    <row r="4" spans="1:10" x14ac:dyDescent="0.35">
      <c r="A4" s="27"/>
      <c r="B4" s="30"/>
      <c r="C4" s="3" t="s">
        <v>6</v>
      </c>
      <c r="D4" s="3" t="s">
        <v>6</v>
      </c>
      <c r="E4" s="3" t="s">
        <v>6</v>
      </c>
      <c r="F4" s="4" t="s">
        <v>7</v>
      </c>
      <c r="G4" s="3" t="s">
        <v>6</v>
      </c>
      <c r="H4" s="3" t="s">
        <v>6</v>
      </c>
      <c r="I4" s="3" t="s">
        <v>6</v>
      </c>
      <c r="J4" s="4" t="s">
        <v>7</v>
      </c>
    </row>
    <row r="5" spans="1:10" ht="14.5" customHeight="1" x14ac:dyDescent="0.35">
      <c r="A5" s="36" t="s">
        <v>8</v>
      </c>
      <c r="B5" s="5" t="s">
        <v>9</v>
      </c>
      <c r="C5" s="5">
        <v>1.7</v>
      </c>
      <c r="D5" s="5">
        <v>1.8</v>
      </c>
      <c r="E5" s="5">
        <f>C5-D5</f>
        <v>-0.10000000000000009</v>
      </c>
      <c r="F5" s="6">
        <f>IFERROR(E5/D5,1)</f>
        <v>-5.5555555555555601E-2</v>
      </c>
      <c r="G5" s="5">
        <v>0</v>
      </c>
      <c r="H5" s="5">
        <v>0</v>
      </c>
      <c r="I5" s="5">
        <v>-1.8</v>
      </c>
      <c r="J5" s="6">
        <v>-1</v>
      </c>
    </row>
    <row r="6" spans="1:10" x14ac:dyDescent="0.35">
      <c r="A6" s="37"/>
      <c r="B6" s="5" t="s">
        <v>10</v>
      </c>
      <c r="C6" s="5">
        <v>91.7</v>
      </c>
      <c r="D6" s="5">
        <v>40.6</v>
      </c>
      <c r="E6" s="5">
        <f t="shared" ref="E6:E44" si="0">C6-D6</f>
        <v>51.1</v>
      </c>
      <c r="F6" s="6">
        <f t="shared" ref="F6:F44" si="1">IFERROR(E6/D6,1)</f>
        <v>1.2586206896551724</v>
      </c>
      <c r="G6" s="5">
        <f>55.9-1.5</f>
        <v>54.4</v>
      </c>
      <c r="H6" s="5">
        <v>113.2</v>
      </c>
      <c r="I6" s="5">
        <v>-1.8</v>
      </c>
      <c r="J6" s="6">
        <v>-1</v>
      </c>
    </row>
    <row r="7" spans="1:10" x14ac:dyDescent="0.35">
      <c r="A7" s="37"/>
      <c r="B7" s="5" t="s">
        <v>20</v>
      </c>
      <c r="C7" s="5">
        <v>3.8</v>
      </c>
      <c r="D7" s="5">
        <v>0</v>
      </c>
      <c r="E7" s="5">
        <v>0</v>
      </c>
      <c r="F7" s="6">
        <f t="shared" si="1"/>
        <v>1</v>
      </c>
      <c r="G7" s="5">
        <v>1</v>
      </c>
      <c r="H7" s="5">
        <v>0</v>
      </c>
      <c r="I7" s="5">
        <v>0</v>
      </c>
      <c r="J7" s="6">
        <v>-1</v>
      </c>
    </row>
    <row r="8" spans="1:10" x14ac:dyDescent="0.35">
      <c r="A8" s="37"/>
      <c r="B8" s="5" t="s">
        <v>11</v>
      </c>
      <c r="C8" s="5">
        <v>18.2</v>
      </c>
      <c r="D8" s="5">
        <v>0</v>
      </c>
      <c r="E8" s="5">
        <f t="shared" si="0"/>
        <v>18.2</v>
      </c>
      <c r="F8" s="6">
        <f t="shared" si="1"/>
        <v>1</v>
      </c>
      <c r="G8" s="22">
        <v>-50</v>
      </c>
      <c r="H8" s="5">
        <v>0</v>
      </c>
      <c r="I8" s="5">
        <v>-1.8</v>
      </c>
      <c r="J8" s="6">
        <v>-1</v>
      </c>
    </row>
    <row r="9" spans="1:10" x14ac:dyDescent="0.35">
      <c r="A9" s="37"/>
      <c r="B9" s="5" t="s">
        <v>12</v>
      </c>
      <c r="C9" s="5">
        <v>9.4</v>
      </c>
      <c r="D9" s="5">
        <v>10.1</v>
      </c>
      <c r="E9" s="5">
        <f t="shared" si="0"/>
        <v>-0.69999999999999929</v>
      </c>
      <c r="F9" s="6">
        <f t="shared" si="1"/>
        <v>-6.9306930693069244E-2</v>
      </c>
      <c r="G9" s="5">
        <v>10.9</v>
      </c>
      <c r="H9" s="5">
        <v>15</v>
      </c>
      <c r="I9" s="5">
        <v>-1.8</v>
      </c>
      <c r="J9" s="6">
        <v>-1</v>
      </c>
    </row>
    <row r="10" spans="1:10" x14ac:dyDescent="0.35">
      <c r="A10" s="38"/>
      <c r="B10" s="5" t="s">
        <v>13</v>
      </c>
      <c r="C10" s="5">
        <v>77.900000000000006</v>
      </c>
      <c r="D10" s="5">
        <v>106</v>
      </c>
      <c r="E10" s="5">
        <f t="shared" si="0"/>
        <v>-28.099999999999994</v>
      </c>
      <c r="F10" s="6">
        <f t="shared" si="1"/>
        <v>-0.26509433962264145</v>
      </c>
      <c r="G10" s="5">
        <v>1.5</v>
      </c>
      <c r="H10" s="5">
        <v>1.5</v>
      </c>
      <c r="I10" s="5">
        <v>-1.8</v>
      </c>
      <c r="J10" s="6">
        <v>-1</v>
      </c>
    </row>
    <row r="11" spans="1:10" x14ac:dyDescent="0.35">
      <c r="A11" s="23" t="s">
        <v>14</v>
      </c>
      <c r="B11" s="7" t="s">
        <v>10</v>
      </c>
      <c r="C11" s="5">
        <v>17.3</v>
      </c>
      <c r="D11" s="5">
        <v>17.7</v>
      </c>
      <c r="E11" s="5">
        <f t="shared" si="0"/>
        <v>-0.39999999999999858</v>
      </c>
      <c r="F11" s="6">
        <f t="shared" si="1"/>
        <v>-2.2598870056497095E-2</v>
      </c>
      <c r="G11" s="5">
        <v>0.9</v>
      </c>
      <c r="H11" s="5">
        <v>0.5</v>
      </c>
      <c r="I11" s="5">
        <v>-1.8</v>
      </c>
      <c r="J11" s="6">
        <v>-1</v>
      </c>
    </row>
    <row r="12" spans="1:10" x14ac:dyDescent="0.35">
      <c r="A12" s="34" t="s">
        <v>15</v>
      </c>
      <c r="B12" s="35"/>
      <c r="C12" s="8">
        <f>SUM(C5:C11)</f>
        <v>220.00000000000003</v>
      </c>
      <c r="D12" s="8">
        <v>176.2</v>
      </c>
      <c r="E12" s="8">
        <f t="shared" si="0"/>
        <v>43.80000000000004</v>
      </c>
      <c r="F12" s="9">
        <f t="shared" si="1"/>
        <v>0.24858115777525563</v>
      </c>
      <c r="G12" s="8">
        <f>SUM(G5:G11)</f>
        <v>18.699999999999996</v>
      </c>
      <c r="H12" s="8">
        <v>130.19999999999999</v>
      </c>
      <c r="I12" s="8">
        <v>-1.8</v>
      </c>
      <c r="J12" s="9">
        <v>-1</v>
      </c>
    </row>
    <row r="13" spans="1:10" x14ac:dyDescent="0.35">
      <c r="A13" s="39" t="s">
        <v>16</v>
      </c>
      <c r="B13" s="7" t="s">
        <v>10</v>
      </c>
      <c r="C13" s="5">
        <v>662.8</v>
      </c>
      <c r="D13" s="5">
        <v>638.4</v>
      </c>
      <c r="E13" s="5">
        <f t="shared" si="0"/>
        <v>24.399999999999977</v>
      </c>
      <c r="F13" s="6">
        <f t="shared" si="1"/>
        <v>3.8220551378446078E-2</v>
      </c>
      <c r="G13" s="5">
        <v>1.9</v>
      </c>
      <c r="H13" s="5">
        <v>1.7</v>
      </c>
      <c r="I13" s="5">
        <v>-1.8</v>
      </c>
      <c r="J13" s="6">
        <v>-1</v>
      </c>
    </row>
    <row r="14" spans="1:10" x14ac:dyDescent="0.35">
      <c r="A14" s="40"/>
      <c r="B14" s="7" t="s">
        <v>11</v>
      </c>
      <c r="C14" s="5">
        <v>766.3</v>
      </c>
      <c r="D14" s="5">
        <v>718.7</v>
      </c>
      <c r="E14" s="5">
        <f t="shared" si="0"/>
        <v>47.599999999999909</v>
      </c>
      <c r="F14" s="6">
        <f t="shared" si="1"/>
        <v>6.6230694309169197E-2</v>
      </c>
      <c r="G14" s="5">
        <v>1562.1</v>
      </c>
      <c r="H14" s="5">
        <v>1392.2</v>
      </c>
      <c r="I14" s="5">
        <v>-1.8</v>
      </c>
      <c r="J14" s="6">
        <v>-1</v>
      </c>
    </row>
    <row r="15" spans="1:10" x14ac:dyDescent="0.35">
      <c r="A15" s="41"/>
      <c r="B15" s="7" t="s">
        <v>12</v>
      </c>
      <c r="C15" s="5">
        <v>79.3</v>
      </c>
      <c r="D15" s="5">
        <v>63.6</v>
      </c>
      <c r="E15" s="5">
        <f t="shared" si="0"/>
        <v>15.699999999999996</v>
      </c>
      <c r="F15" s="6">
        <f t="shared" si="1"/>
        <v>0.2468553459119496</v>
      </c>
      <c r="G15" s="5">
        <v>618.29999999999995</v>
      </c>
      <c r="H15" s="5">
        <v>744.4</v>
      </c>
      <c r="I15" s="5">
        <v>-1.8</v>
      </c>
      <c r="J15" s="6">
        <v>-1</v>
      </c>
    </row>
    <row r="16" spans="1:10" x14ac:dyDescent="0.35">
      <c r="A16" s="42" t="s">
        <v>17</v>
      </c>
      <c r="B16" s="7" t="s">
        <v>10</v>
      </c>
      <c r="C16" s="5">
        <v>0.6</v>
      </c>
      <c r="D16" s="5">
        <v>0</v>
      </c>
      <c r="E16" s="5">
        <f t="shared" si="0"/>
        <v>0.6</v>
      </c>
      <c r="F16" s="6">
        <f t="shared" si="1"/>
        <v>1</v>
      </c>
      <c r="G16" s="5">
        <v>0</v>
      </c>
      <c r="H16" s="5">
        <v>0</v>
      </c>
      <c r="I16" s="5">
        <v>0</v>
      </c>
      <c r="J16" s="6">
        <v>-1</v>
      </c>
    </row>
    <row r="17" spans="1:10" x14ac:dyDescent="0.35">
      <c r="A17" s="43"/>
      <c r="B17" s="7" t="s">
        <v>11</v>
      </c>
      <c r="C17" s="5">
        <f>343.9+47.6</f>
        <v>391.5</v>
      </c>
      <c r="D17" s="5">
        <v>96.8</v>
      </c>
      <c r="E17" s="5">
        <f t="shared" ref="E17" si="2">C17-D17</f>
        <v>294.7</v>
      </c>
      <c r="F17" s="6">
        <f t="shared" ref="F17" si="3">IFERROR(E17/D17,1)</f>
        <v>3.0444214876033056</v>
      </c>
      <c r="G17" s="5">
        <v>2796.5</v>
      </c>
      <c r="H17" s="5">
        <v>2957.1</v>
      </c>
      <c r="I17" s="5">
        <v>-1.8</v>
      </c>
      <c r="J17" s="6">
        <v>-1</v>
      </c>
    </row>
    <row r="18" spans="1:10" x14ac:dyDescent="0.35">
      <c r="A18" s="44"/>
      <c r="B18" s="7" t="s">
        <v>12</v>
      </c>
      <c r="C18" s="5">
        <v>14.4</v>
      </c>
      <c r="D18" s="5">
        <v>0</v>
      </c>
      <c r="E18" s="5">
        <f t="shared" si="0"/>
        <v>14.4</v>
      </c>
      <c r="F18" s="6">
        <f t="shared" si="1"/>
        <v>1</v>
      </c>
      <c r="G18" s="5">
        <v>28.9</v>
      </c>
      <c r="H18" s="5">
        <v>0</v>
      </c>
      <c r="I18" s="5">
        <v>-1.8</v>
      </c>
      <c r="J18" s="6">
        <v>-1</v>
      </c>
    </row>
    <row r="19" spans="1:10" x14ac:dyDescent="0.35">
      <c r="A19" s="34" t="s">
        <v>18</v>
      </c>
      <c r="B19" s="35"/>
      <c r="C19" s="8">
        <f>SUM(C13:C18)</f>
        <v>1914.8999999999999</v>
      </c>
      <c r="D19" s="8">
        <v>1517.4999999999998</v>
      </c>
      <c r="E19" s="8">
        <f t="shared" si="0"/>
        <v>397.40000000000009</v>
      </c>
      <c r="F19" s="9">
        <f t="shared" si="1"/>
        <v>0.26187808896210885</v>
      </c>
      <c r="G19" s="8">
        <f>SUM(G13:G18)</f>
        <v>5007.7</v>
      </c>
      <c r="H19" s="8">
        <v>5095.3999999999996</v>
      </c>
      <c r="I19" s="8">
        <v>-1.8</v>
      </c>
      <c r="J19" s="9">
        <v>-1</v>
      </c>
    </row>
    <row r="20" spans="1:10" x14ac:dyDescent="0.35">
      <c r="A20" s="45" t="s">
        <v>19</v>
      </c>
      <c r="B20" s="7" t="s">
        <v>20</v>
      </c>
      <c r="C20" s="5">
        <v>213.6</v>
      </c>
      <c r="D20" s="5">
        <v>509.8</v>
      </c>
      <c r="E20" s="5">
        <f t="shared" si="0"/>
        <v>-296.20000000000005</v>
      </c>
      <c r="F20" s="6">
        <f t="shared" si="1"/>
        <v>-0.58101216163201264</v>
      </c>
      <c r="G20" s="5">
        <v>338.7</v>
      </c>
      <c r="H20" s="5">
        <v>216.6</v>
      </c>
      <c r="I20" s="5">
        <v>-1.8</v>
      </c>
      <c r="J20" s="6">
        <v>-1</v>
      </c>
    </row>
    <row r="21" spans="1:10" x14ac:dyDescent="0.35">
      <c r="A21" s="46"/>
      <c r="B21" s="7" t="s">
        <v>9</v>
      </c>
      <c r="C21" s="5">
        <v>0</v>
      </c>
      <c r="D21" s="5">
        <v>5.3</v>
      </c>
      <c r="E21" s="5">
        <f t="shared" si="0"/>
        <v>-5.3</v>
      </c>
      <c r="F21" s="6">
        <f t="shared" si="1"/>
        <v>-1</v>
      </c>
      <c r="G21" s="5">
        <v>0</v>
      </c>
      <c r="H21" s="5">
        <v>0</v>
      </c>
      <c r="I21" s="5">
        <v>-1.8</v>
      </c>
      <c r="J21" s="6">
        <v>-1</v>
      </c>
    </row>
    <row r="22" spans="1:10" x14ac:dyDescent="0.35">
      <c r="A22" s="46"/>
      <c r="B22" s="7" t="s">
        <v>11</v>
      </c>
      <c r="C22" s="5">
        <v>535.1</v>
      </c>
      <c r="D22" s="5">
        <v>251.1</v>
      </c>
      <c r="E22" s="5">
        <f t="shared" si="0"/>
        <v>284</v>
      </c>
      <c r="F22" s="6">
        <f t="shared" si="1"/>
        <v>1.1310234966148944</v>
      </c>
      <c r="G22" s="5">
        <f>1697.8-5.5</f>
        <v>1692.3</v>
      </c>
      <c r="H22" s="5">
        <v>1132</v>
      </c>
      <c r="I22" s="5">
        <v>-1.8</v>
      </c>
      <c r="J22" s="6">
        <v>-1</v>
      </c>
    </row>
    <row r="23" spans="1:10" x14ac:dyDescent="0.35">
      <c r="A23" s="47"/>
      <c r="B23" s="7" t="s">
        <v>21</v>
      </c>
      <c r="C23" s="5">
        <v>0</v>
      </c>
      <c r="D23" s="5">
        <v>10.8</v>
      </c>
      <c r="E23" s="5">
        <f t="shared" si="0"/>
        <v>-10.8</v>
      </c>
      <c r="F23" s="6">
        <f t="shared" si="1"/>
        <v>-1</v>
      </c>
      <c r="G23" s="5">
        <v>0</v>
      </c>
      <c r="H23" s="5">
        <v>1</v>
      </c>
      <c r="I23" s="5">
        <v>-1.8</v>
      </c>
      <c r="J23" s="6">
        <v>-1</v>
      </c>
    </row>
    <row r="24" spans="1:10" x14ac:dyDescent="0.35">
      <c r="A24" s="34" t="str">
        <f>CONCATENATE(A20," ","Total")</f>
        <v>Local Growth &amp; Devolution Total</v>
      </c>
      <c r="B24" s="35"/>
      <c r="C24" s="8">
        <f>SUM(C20:C23)</f>
        <v>748.7</v>
      </c>
      <c r="D24" s="8">
        <v>777</v>
      </c>
      <c r="E24" s="8">
        <f t="shared" si="0"/>
        <v>-28.299999999999955</v>
      </c>
      <c r="F24" s="9">
        <f t="shared" si="1"/>
        <v>-3.6422136422136361E-2</v>
      </c>
      <c r="G24" s="8">
        <f>SUM(G20:G23)</f>
        <v>2031</v>
      </c>
      <c r="H24" s="8">
        <v>1349.6</v>
      </c>
      <c r="I24" s="8">
        <v>-1.8</v>
      </c>
      <c r="J24" s="9">
        <v>-1</v>
      </c>
    </row>
    <row r="25" spans="1:10" x14ac:dyDescent="0.35">
      <c r="A25" s="23" t="s">
        <v>22</v>
      </c>
      <c r="B25" s="7" t="s">
        <v>9</v>
      </c>
      <c r="C25" s="5">
        <v>39.799999999999997</v>
      </c>
      <c r="D25" s="5">
        <v>53.4</v>
      </c>
      <c r="E25" s="5">
        <f t="shared" si="0"/>
        <v>-13.600000000000001</v>
      </c>
      <c r="F25" s="6">
        <f t="shared" si="1"/>
        <v>-0.25468164794007492</v>
      </c>
      <c r="G25" s="5">
        <v>11.6</v>
      </c>
      <c r="H25" s="5">
        <v>18</v>
      </c>
      <c r="I25" s="5">
        <v>-1.8</v>
      </c>
      <c r="J25" s="6">
        <v>-1</v>
      </c>
    </row>
    <row r="26" spans="1:10" x14ac:dyDescent="0.35">
      <c r="A26" s="34" t="str">
        <f>CONCATENATE(A25," ","Total")</f>
        <v>Elections, Union and Constitution Total</v>
      </c>
      <c r="B26" s="35"/>
      <c r="C26" s="8">
        <f>SUM(C25)</f>
        <v>39.799999999999997</v>
      </c>
      <c r="D26" s="8">
        <v>53.4</v>
      </c>
      <c r="E26" s="8">
        <f t="shared" si="0"/>
        <v>-13.600000000000001</v>
      </c>
      <c r="F26" s="9">
        <f t="shared" si="1"/>
        <v>-0.25468164794007492</v>
      </c>
      <c r="G26" s="8">
        <f>SUM(G25)</f>
        <v>11.6</v>
      </c>
      <c r="H26" s="8">
        <v>18</v>
      </c>
      <c r="I26" s="8">
        <v>-1.8</v>
      </c>
      <c r="J26" s="9">
        <v>-1</v>
      </c>
    </row>
    <row r="27" spans="1:10" x14ac:dyDescent="0.35">
      <c r="A27" s="39" t="s">
        <v>23</v>
      </c>
      <c r="B27" s="7" t="s">
        <v>10</v>
      </c>
      <c r="C27" s="5"/>
      <c r="D27" s="5">
        <v>0</v>
      </c>
      <c r="E27" s="5">
        <f t="shared" si="0"/>
        <v>0</v>
      </c>
      <c r="F27" s="6">
        <f t="shared" si="1"/>
        <v>1</v>
      </c>
      <c r="G27" s="5">
        <v>0</v>
      </c>
      <c r="H27" s="5">
        <v>0</v>
      </c>
      <c r="I27" s="5">
        <v>-1.8</v>
      </c>
      <c r="J27" s="6">
        <v>-1</v>
      </c>
    </row>
    <row r="28" spans="1:10" x14ac:dyDescent="0.35">
      <c r="A28" s="40"/>
      <c r="B28" s="7" t="s">
        <v>11</v>
      </c>
      <c r="C28" s="5">
        <v>6</v>
      </c>
      <c r="D28" s="5">
        <v>3</v>
      </c>
      <c r="E28" s="5">
        <f t="shared" si="0"/>
        <v>3</v>
      </c>
      <c r="F28" s="6">
        <f t="shared" si="1"/>
        <v>1</v>
      </c>
      <c r="G28" s="5">
        <v>0</v>
      </c>
      <c r="H28" s="5">
        <v>0</v>
      </c>
      <c r="I28" s="5">
        <v>-1.8</v>
      </c>
      <c r="J28" s="6">
        <v>-1</v>
      </c>
    </row>
    <row r="29" spans="1:10" x14ac:dyDescent="0.35">
      <c r="A29" s="41"/>
      <c r="B29" s="7" t="s">
        <v>24</v>
      </c>
      <c r="C29" s="5">
        <v>9.4</v>
      </c>
      <c r="D29" s="5">
        <v>2.5</v>
      </c>
      <c r="E29" s="5">
        <f t="shared" si="0"/>
        <v>6.9</v>
      </c>
      <c r="F29" s="6">
        <f t="shared" si="1"/>
        <v>2.7600000000000002</v>
      </c>
      <c r="G29" s="5">
        <v>10.199999999999999</v>
      </c>
      <c r="H29" s="5">
        <v>9.1999999999999993</v>
      </c>
      <c r="I29" s="5">
        <v>-1.8</v>
      </c>
      <c r="J29" s="6">
        <v>-1</v>
      </c>
    </row>
    <row r="30" spans="1:10" x14ac:dyDescent="0.35">
      <c r="A30" s="34" t="str">
        <f>CONCATENATE(A27," ","Total")</f>
        <v>Research, Data &amp; Trading Funds Total</v>
      </c>
      <c r="B30" s="35"/>
      <c r="C30" s="8">
        <f>SUM(C28:C29)</f>
        <v>15.4</v>
      </c>
      <c r="D30" s="8">
        <v>5.5</v>
      </c>
      <c r="E30" s="8">
        <f t="shared" si="0"/>
        <v>9.9</v>
      </c>
      <c r="F30" s="9">
        <f t="shared" si="1"/>
        <v>1.8</v>
      </c>
      <c r="G30" s="8">
        <f>SUM(G27:G29)</f>
        <v>10.199999999999999</v>
      </c>
      <c r="H30" s="8">
        <v>9.1999999999999993</v>
      </c>
      <c r="I30" s="8">
        <v>-1.8</v>
      </c>
      <c r="J30" s="9">
        <v>-1</v>
      </c>
    </row>
    <row r="31" spans="1:10" x14ac:dyDescent="0.35">
      <c r="A31" s="24" t="s">
        <v>25</v>
      </c>
      <c r="B31" s="7" t="s">
        <v>24</v>
      </c>
      <c r="C31" s="5">
        <v>293.2</v>
      </c>
      <c r="D31" s="5">
        <v>266.3</v>
      </c>
      <c r="E31" s="5">
        <f t="shared" si="0"/>
        <v>26.899999999999977</v>
      </c>
      <c r="F31" s="6">
        <f t="shared" si="1"/>
        <v>0.10101389410439345</v>
      </c>
      <c r="G31" s="5">
        <v>44.2</v>
      </c>
      <c r="H31" s="5">
        <v>35.1</v>
      </c>
      <c r="I31" s="5">
        <v>-1.8</v>
      </c>
      <c r="J31" s="6">
        <v>-1</v>
      </c>
    </row>
    <row r="32" spans="1:10" x14ac:dyDescent="0.35">
      <c r="A32" s="34" t="str">
        <f>CONCATENATE(A31," ","Total")</f>
        <v>DLUHC Staff, Building and Infrastructure Costs Total</v>
      </c>
      <c r="B32" s="35"/>
      <c r="C32" s="8">
        <f>SUM(C31)</f>
        <v>293.2</v>
      </c>
      <c r="D32" s="8">
        <v>266.3</v>
      </c>
      <c r="E32" s="8">
        <f t="shared" si="0"/>
        <v>26.899999999999977</v>
      </c>
      <c r="F32" s="9">
        <f t="shared" si="1"/>
        <v>0.10101389410439345</v>
      </c>
      <c r="G32" s="8">
        <f>SUM(G31)</f>
        <v>44.2</v>
      </c>
      <c r="H32" s="8">
        <v>35.1</v>
      </c>
      <c r="I32" s="8">
        <v>-1.8</v>
      </c>
      <c r="J32" s="9">
        <v>-1</v>
      </c>
    </row>
    <row r="33" spans="1:10" x14ac:dyDescent="0.35">
      <c r="A33" s="20" t="s">
        <v>26</v>
      </c>
      <c r="B33" s="7" t="s">
        <v>24</v>
      </c>
      <c r="C33" s="5">
        <v>0</v>
      </c>
      <c r="D33" s="5">
        <v>0</v>
      </c>
      <c r="E33" s="5">
        <f t="shared" si="0"/>
        <v>0</v>
      </c>
      <c r="F33" s="6">
        <f t="shared" si="1"/>
        <v>1</v>
      </c>
      <c r="G33" s="5">
        <v>0</v>
      </c>
      <c r="H33" s="5">
        <v>555.70000000000005</v>
      </c>
      <c r="I33" s="5">
        <v>-1.8</v>
      </c>
      <c r="J33" s="6">
        <v>-1</v>
      </c>
    </row>
    <row r="34" spans="1:10" x14ac:dyDescent="0.35">
      <c r="A34" s="34" t="str">
        <f>CONCATENATE(A33," ","Total")</f>
        <v>Departmental Unallocated Provision Total</v>
      </c>
      <c r="B34" s="35"/>
      <c r="C34" s="8">
        <f>SUM(C33)</f>
        <v>0</v>
      </c>
      <c r="D34" s="8">
        <v>0</v>
      </c>
      <c r="E34" s="8">
        <f t="shared" si="0"/>
        <v>0</v>
      </c>
      <c r="F34" s="9">
        <f t="shared" si="1"/>
        <v>1</v>
      </c>
      <c r="G34" s="8">
        <f>SUM(G33)</f>
        <v>0</v>
      </c>
      <c r="H34" s="8">
        <v>555.70000000000005</v>
      </c>
      <c r="I34" s="8">
        <v>-1.8</v>
      </c>
      <c r="J34" s="9">
        <v>-1</v>
      </c>
    </row>
    <row r="35" spans="1:10" x14ac:dyDescent="0.35">
      <c r="A35" s="21" t="s">
        <v>27</v>
      </c>
      <c r="B35" s="7" t="s">
        <v>10</v>
      </c>
      <c r="C35" s="5">
        <v>230.4</v>
      </c>
      <c r="D35" s="5">
        <v>235</v>
      </c>
      <c r="E35" s="5">
        <f t="shared" si="0"/>
        <v>-4.5999999999999943</v>
      </c>
      <c r="F35" s="6">
        <f t="shared" si="1"/>
        <v>-1.9574468085106357E-2</v>
      </c>
      <c r="G35" s="5">
        <v>0.7</v>
      </c>
      <c r="H35" s="5">
        <v>0.8</v>
      </c>
      <c r="I35" s="5">
        <v>-1.8</v>
      </c>
      <c r="J35" s="6">
        <v>-1</v>
      </c>
    </row>
    <row r="36" spans="1:10" x14ac:dyDescent="0.35">
      <c r="A36" s="34" t="str">
        <f>CONCATENATE(A35," ","Total")</f>
        <v>Supporting Families Total</v>
      </c>
      <c r="B36" s="35"/>
      <c r="C36" s="8">
        <f>SUM(C35)</f>
        <v>230.4</v>
      </c>
      <c r="D36" s="8">
        <v>235</v>
      </c>
      <c r="E36" s="8">
        <f t="shared" si="0"/>
        <v>-4.5999999999999943</v>
      </c>
      <c r="F36" s="9">
        <f t="shared" si="1"/>
        <v>-1.9574468085106357E-2</v>
      </c>
      <c r="G36" s="8">
        <f>SUM(G35)</f>
        <v>0.7</v>
      </c>
      <c r="H36" s="8">
        <v>0.8</v>
      </c>
      <c r="I36" s="8">
        <v>-1.8</v>
      </c>
      <c r="J36" s="9">
        <v>-1</v>
      </c>
    </row>
    <row r="37" spans="1:10" x14ac:dyDescent="0.35">
      <c r="A37" s="23" t="s">
        <v>28</v>
      </c>
      <c r="B37" s="7" t="s">
        <v>9</v>
      </c>
      <c r="C37" s="5">
        <v>7.7</v>
      </c>
      <c r="D37" s="5">
        <v>7.7</v>
      </c>
      <c r="E37" s="5">
        <f t="shared" si="0"/>
        <v>0</v>
      </c>
      <c r="F37" s="6">
        <f t="shared" si="1"/>
        <v>0</v>
      </c>
      <c r="G37" s="5">
        <v>0</v>
      </c>
      <c r="H37" s="5">
        <v>0</v>
      </c>
      <c r="I37" s="5">
        <v>-1.8</v>
      </c>
      <c r="J37" s="6">
        <v>-1</v>
      </c>
    </row>
    <row r="38" spans="1:10" x14ac:dyDescent="0.35">
      <c r="A38" s="34" t="str">
        <f>CONCATENATE(A37," ","Total")</f>
        <v>Elections Total</v>
      </c>
      <c r="B38" s="35"/>
      <c r="C38" s="8">
        <f>SUM(C37)</f>
        <v>7.7</v>
      </c>
      <c r="D38" s="8">
        <v>7.7</v>
      </c>
      <c r="E38" s="8">
        <f t="shared" si="0"/>
        <v>0</v>
      </c>
      <c r="F38" s="9">
        <f t="shared" si="1"/>
        <v>0</v>
      </c>
      <c r="G38" s="8">
        <f>SUM(G37)</f>
        <v>0</v>
      </c>
      <c r="H38" s="8">
        <v>0</v>
      </c>
      <c r="I38" s="8">
        <v>-1.8</v>
      </c>
      <c r="J38" s="9">
        <v>-1</v>
      </c>
    </row>
    <row r="39" spans="1:10" ht="15.5" x14ac:dyDescent="0.35">
      <c r="A39" s="10" t="s">
        <v>29</v>
      </c>
      <c r="B39" s="10"/>
      <c r="C39" s="11">
        <f>C12+C19+C24+C26+C30+C32+C34+C36+C38</f>
        <v>3470.1000000000004</v>
      </c>
      <c r="D39" s="11">
        <v>3038.5999999999995</v>
      </c>
      <c r="E39" s="11">
        <f t="shared" si="0"/>
        <v>431.50000000000091</v>
      </c>
      <c r="F39" s="12">
        <f t="shared" si="1"/>
        <v>0.14200618705983051</v>
      </c>
      <c r="G39" s="11">
        <f>G12+G19+G24+G26+G30+G32+G34+G36+G38</f>
        <v>7124.0999999999995</v>
      </c>
      <c r="H39" s="11">
        <v>7193.9999999999991</v>
      </c>
      <c r="I39" s="11">
        <v>-1.8</v>
      </c>
      <c r="J39" s="12">
        <v>-1</v>
      </c>
    </row>
    <row r="40" spans="1:10" x14ac:dyDescent="0.35">
      <c r="A40" s="48" t="s">
        <v>30</v>
      </c>
      <c r="B40" s="7" t="s">
        <v>31</v>
      </c>
      <c r="C40" s="5">
        <v>1905.4</v>
      </c>
      <c r="D40" s="5">
        <v>1905.423</v>
      </c>
      <c r="E40" s="5">
        <f t="shared" si="0"/>
        <v>-2.299999999991087E-2</v>
      </c>
      <c r="F40" s="6">
        <f t="shared" si="1"/>
        <v>-1.2070810523390801E-5</v>
      </c>
      <c r="G40" s="5">
        <v>0</v>
      </c>
      <c r="H40" s="5">
        <v>0</v>
      </c>
      <c r="I40" s="5">
        <v>-1.8</v>
      </c>
      <c r="J40" s="6">
        <v>-1</v>
      </c>
    </row>
    <row r="41" spans="1:10" x14ac:dyDescent="0.35">
      <c r="A41" s="49"/>
      <c r="B41" s="7" t="s">
        <v>32</v>
      </c>
      <c r="C41" s="5">
        <v>12649.7</v>
      </c>
      <c r="D41" s="5">
        <v>12656.7</v>
      </c>
      <c r="E41" s="5">
        <f t="shared" si="0"/>
        <v>-7</v>
      </c>
      <c r="F41" s="6">
        <f t="shared" si="1"/>
        <v>-5.5306675515734741E-4</v>
      </c>
      <c r="G41" s="5">
        <v>0</v>
      </c>
      <c r="H41" s="5">
        <v>0</v>
      </c>
      <c r="I41" s="5">
        <v>-1.8</v>
      </c>
      <c r="J41" s="6">
        <v>-1</v>
      </c>
    </row>
    <row r="42" spans="1:10" x14ac:dyDescent="0.35">
      <c r="A42" s="50"/>
      <c r="B42" s="7" t="s">
        <v>33</v>
      </c>
      <c r="C42" s="5">
        <v>46.4</v>
      </c>
      <c r="D42" s="5">
        <v>62.515000000000001</v>
      </c>
      <c r="E42" s="5">
        <f t="shared" si="0"/>
        <v>-16.115000000000002</v>
      </c>
      <c r="F42" s="6">
        <f t="shared" si="1"/>
        <v>-0.25777813324802051</v>
      </c>
      <c r="G42" s="5">
        <v>0</v>
      </c>
      <c r="H42" s="5">
        <v>0</v>
      </c>
      <c r="I42" s="5">
        <v>-1.8</v>
      </c>
      <c r="J42" s="6">
        <v>-1</v>
      </c>
    </row>
    <row r="43" spans="1:10" ht="15.5" x14ac:dyDescent="0.35">
      <c r="A43" s="34" t="str">
        <f>CONCATENATE(A40," ","Total")</f>
        <v>Local Government DEL Total</v>
      </c>
      <c r="B43" s="35"/>
      <c r="C43" s="8">
        <f>SUM(C40:C42)</f>
        <v>14601.5</v>
      </c>
      <c r="D43" s="8">
        <v>14624.638000000001</v>
      </c>
      <c r="E43" s="8">
        <f t="shared" si="0"/>
        <v>-23.138000000000829</v>
      </c>
      <c r="F43" s="12">
        <f t="shared" si="1"/>
        <v>-1.5821246310507534E-3</v>
      </c>
      <c r="G43" s="8">
        <f>SUM(G40:G42)</f>
        <v>0</v>
      </c>
      <c r="H43" s="8">
        <v>0</v>
      </c>
      <c r="I43" s="8">
        <v>-1.8</v>
      </c>
      <c r="J43" s="9">
        <v>-1</v>
      </c>
    </row>
    <row r="44" spans="1:10" ht="15.5" x14ac:dyDescent="0.35">
      <c r="A44" s="51" t="s">
        <v>34</v>
      </c>
      <c r="B44" s="51"/>
      <c r="C44" s="13">
        <f>C39+C43</f>
        <v>18071.599999999999</v>
      </c>
      <c r="D44" s="13">
        <v>17663.238000000001</v>
      </c>
      <c r="E44" s="13">
        <f t="shared" si="0"/>
        <v>408.36199999999735</v>
      </c>
      <c r="F44" s="14">
        <f t="shared" si="1"/>
        <v>2.3119317081046937E-2</v>
      </c>
      <c r="G44" s="13">
        <f>G39+G43</f>
        <v>7124.0999999999995</v>
      </c>
      <c r="H44" s="13">
        <v>7193.9999999999991</v>
      </c>
      <c r="I44" s="13">
        <v>-1.8</v>
      </c>
      <c r="J44" s="14">
        <v>-1</v>
      </c>
    </row>
  </sheetData>
  <mergeCells count="25">
    <mergeCell ref="A36:B36"/>
    <mergeCell ref="A38:B38"/>
    <mergeCell ref="A40:A42"/>
    <mergeCell ref="A43:B43"/>
    <mergeCell ref="A44:B44"/>
    <mergeCell ref="A34:B34"/>
    <mergeCell ref="A5:A10"/>
    <mergeCell ref="A12:B12"/>
    <mergeCell ref="A13:A15"/>
    <mergeCell ref="A16:A18"/>
    <mergeCell ref="A19:B19"/>
    <mergeCell ref="A20:A23"/>
    <mergeCell ref="A24:B24"/>
    <mergeCell ref="A26:B26"/>
    <mergeCell ref="A27:A29"/>
    <mergeCell ref="A30:B30"/>
    <mergeCell ref="A32:B32"/>
    <mergeCell ref="E1:F1"/>
    <mergeCell ref="I1:J1"/>
    <mergeCell ref="A2:A4"/>
    <mergeCell ref="B2:B4"/>
    <mergeCell ref="C2:F2"/>
    <mergeCell ref="G2:J2"/>
    <mergeCell ref="E3:F3"/>
    <mergeCell ref="I3:J3"/>
  </mergeCells>
  <pageMargins left="0.7" right="0.7" top="0.75" bottom="0.75" header="0.3" footer="0.3"/>
  <customProperties>
    <customPr name="_pios_id" r:id="rId1"/>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60D11-6EE0-435A-8045-F52A8F1269F9}">
  <dimension ref="A1:H25"/>
  <sheetViews>
    <sheetView workbookViewId="0">
      <selection activeCell="I12" sqref="I12"/>
    </sheetView>
  </sheetViews>
  <sheetFormatPr defaultRowHeight="14.5" x14ac:dyDescent="0.35"/>
  <cols>
    <col min="1" max="1" width="51.81640625" bestFit="1" customWidth="1"/>
    <col min="2" max="3" width="16.1796875" customWidth="1"/>
    <col min="4" max="5" width="15.1796875" customWidth="1"/>
    <col min="8" max="8" width="11.81640625" bestFit="1" customWidth="1"/>
  </cols>
  <sheetData>
    <row r="1" spans="1:8" x14ac:dyDescent="0.35">
      <c r="A1" t="s">
        <v>35</v>
      </c>
    </row>
    <row r="2" spans="1:8" x14ac:dyDescent="0.35">
      <c r="A2" s="52" t="s">
        <v>36</v>
      </c>
      <c r="B2" s="52"/>
      <c r="C2" s="52"/>
      <c r="D2" s="52"/>
      <c r="E2" s="52"/>
    </row>
    <row r="3" spans="1:8" ht="56" x14ac:dyDescent="0.35">
      <c r="A3" s="53" t="s">
        <v>1</v>
      </c>
      <c r="B3" s="2" t="s">
        <v>42</v>
      </c>
      <c r="C3" s="2" t="s">
        <v>5</v>
      </c>
      <c r="D3" s="32" t="s">
        <v>44</v>
      </c>
      <c r="E3" s="33"/>
    </row>
    <row r="4" spans="1:8" x14ac:dyDescent="0.35">
      <c r="A4" s="54"/>
      <c r="B4" s="16" t="s">
        <v>37</v>
      </c>
      <c r="C4" s="16" t="s">
        <v>37</v>
      </c>
      <c r="D4" s="16" t="s">
        <v>37</v>
      </c>
      <c r="E4" s="17" t="s">
        <v>7</v>
      </c>
    </row>
    <row r="5" spans="1:8" x14ac:dyDescent="0.35">
      <c r="A5" s="7" t="s">
        <v>32</v>
      </c>
      <c r="B5" s="5">
        <v>0</v>
      </c>
      <c r="C5" s="5">
        <v>0</v>
      </c>
      <c r="D5" s="5">
        <f>B5-C5</f>
        <v>0</v>
      </c>
      <c r="E5" s="6">
        <f>IFERROR(D5/C5,1)</f>
        <v>1</v>
      </c>
    </row>
    <row r="6" spans="1:8" x14ac:dyDescent="0.35">
      <c r="A6" s="7" t="s">
        <v>8</v>
      </c>
      <c r="B6" s="5">
        <v>53.7</v>
      </c>
      <c r="C6" s="5">
        <v>49.6</v>
      </c>
      <c r="D6" s="5">
        <f t="shared" ref="D6:D14" si="0">B6-C6</f>
        <v>4.1000000000000014</v>
      </c>
      <c r="E6" s="6">
        <f t="shared" ref="E6:E14" si="1">IFERROR(D6/C6,1)</f>
        <v>8.2661290322580669E-2</v>
      </c>
      <c r="H6" s="18"/>
    </row>
    <row r="7" spans="1:8" x14ac:dyDescent="0.35">
      <c r="A7" s="7" t="s">
        <v>14</v>
      </c>
      <c r="B7" s="5">
        <v>5.7</v>
      </c>
      <c r="C7" s="5">
        <v>5.7</v>
      </c>
      <c r="D7" s="5">
        <f t="shared" si="0"/>
        <v>0</v>
      </c>
      <c r="E7" s="6">
        <f t="shared" si="1"/>
        <v>0</v>
      </c>
      <c r="H7" s="18"/>
    </row>
    <row r="8" spans="1:8" x14ac:dyDescent="0.35">
      <c r="A8" s="7" t="s">
        <v>16</v>
      </c>
      <c r="B8" s="5">
        <v>99.9</v>
      </c>
      <c r="C8" s="5">
        <v>102.1</v>
      </c>
      <c r="D8" s="5">
        <f t="shared" si="0"/>
        <v>-2.1999999999999886</v>
      </c>
      <c r="E8" s="6">
        <f t="shared" si="1"/>
        <v>-2.1547502448579715E-2</v>
      </c>
      <c r="H8" s="18"/>
    </row>
    <row r="9" spans="1:8" x14ac:dyDescent="0.35">
      <c r="A9" s="7" t="s">
        <v>17</v>
      </c>
      <c r="B9" s="5">
        <v>1350.4</v>
      </c>
      <c r="C9" s="5">
        <v>2632.2999999999997</v>
      </c>
      <c r="D9" s="5">
        <f t="shared" si="0"/>
        <v>-1281.8999999999996</v>
      </c>
      <c r="E9" s="6">
        <f t="shared" si="1"/>
        <v>-0.48698856513315342</v>
      </c>
      <c r="H9" s="18"/>
    </row>
    <row r="10" spans="1:8" x14ac:dyDescent="0.35">
      <c r="A10" s="7" t="s">
        <v>38</v>
      </c>
      <c r="B10" s="5">
        <v>249.4</v>
      </c>
      <c r="C10" s="5">
        <v>350</v>
      </c>
      <c r="D10" s="5">
        <f t="shared" si="0"/>
        <v>-100.6</v>
      </c>
      <c r="E10" s="6">
        <f t="shared" si="1"/>
        <v>-0.28742857142857142</v>
      </c>
      <c r="H10" s="18"/>
    </row>
    <row r="11" spans="1:8" x14ac:dyDescent="0.35">
      <c r="A11" s="7" t="s">
        <v>19</v>
      </c>
      <c r="B11" s="5">
        <v>5</v>
      </c>
      <c r="C11" s="5">
        <v>5</v>
      </c>
      <c r="D11" s="5">
        <f t="shared" si="0"/>
        <v>0</v>
      </c>
      <c r="E11" s="6">
        <f t="shared" si="1"/>
        <v>0</v>
      </c>
      <c r="H11" s="18"/>
    </row>
    <row r="12" spans="1:8" x14ac:dyDescent="0.35">
      <c r="A12" s="7" t="s">
        <v>39</v>
      </c>
      <c r="B12" s="5">
        <v>-0.2</v>
      </c>
      <c r="C12" s="5">
        <v>-0.2</v>
      </c>
      <c r="D12" s="5">
        <f t="shared" si="0"/>
        <v>0</v>
      </c>
      <c r="E12" s="6">
        <f t="shared" si="1"/>
        <v>0</v>
      </c>
      <c r="H12" s="18"/>
    </row>
    <row r="13" spans="1:8" x14ac:dyDescent="0.35">
      <c r="A13" s="7" t="s">
        <v>40</v>
      </c>
      <c r="B13" s="5">
        <v>0</v>
      </c>
      <c r="C13" s="5">
        <v>0</v>
      </c>
      <c r="D13" s="5">
        <f t="shared" si="0"/>
        <v>0</v>
      </c>
      <c r="E13" s="6">
        <f t="shared" si="1"/>
        <v>1</v>
      </c>
      <c r="H13" s="18"/>
    </row>
    <row r="14" spans="1:8" x14ac:dyDescent="0.35">
      <c r="A14" s="7" t="s">
        <v>33</v>
      </c>
      <c r="B14" s="5">
        <v>15882.5</v>
      </c>
      <c r="C14" s="5">
        <v>16730.8</v>
      </c>
      <c r="D14" s="5">
        <f t="shared" si="0"/>
        <v>-848.29999999999927</v>
      </c>
      <c r="E14" s="6">
        <f t="shared" si="1"/>
        <v>-5.070289525904316E-2</v>
      </c>
      <c r="H14" s="18"/>
    </row>
    <row r="15" spans="1:8" ht="15.5" x14ac:dyDescent="0.35">
      <c r="A15" s="10" t="s">
        <v>41</v>
      </c>
      <c r="B15" s="19">
        <f>SUM(B5:B14)</f>
        <v>17646.400000000001</v>
      </c>
      <c r="C15" s="19">
        <v>19875.3</v>
      </c>
      <c r="D15" s="11">
        <f t="shared" ref="D15" si="2">B15-C15</f>
        <v>-2228.8999999999978</v>
      </c>
      <c r="E15" s="12">
        <f t="shared" ref="E15" si="3">IFERROR(D15/C15,1)</f>
        <v>-0.11214421920675401</v>
      </c>
      <c r="H15" s="18"/>
    </row>
    <row r="17" spans="4:4" x14ac:dyDescent="0.35">
      <c r="D17" s="1"/>
    </row>
    <row r="18" spans="4:4" x14ac:dyDescent="0.35">
      <c r="D18" s="1"/>
    </row>
    <row r="19" spans="4:4" x14ac:dyDescent="0.35">
      <c r="D19" s="1"/>
    </row>
    <row r="20" spans="4:4" x14ac:dyDescent="0.35">
      <c r="D20" s="1"/>
    </row>
    <row r="21" spans="4:4" x14ac:dyDescent="0.35">
      <c r="D21" s="1"/>
    </row>
    <row r="22" spans="4:4" x14ac:dyDescent="0.35">
      <c r="D22" s="1"/>
    </row>
    <row r="23" spans="4:4" x14ac:dyDescent="0.35">
      <c r="D23" s="1"/>
    </row>
    <row r="24" spans="4:4" x14ac:dyDescent="0.35">
      <c r="D24" s="1"/>
    </row>
    <row r="25" spans="4:4" x14ac:dyDescent="0.35">
      <c r="D25" s="1"/>
    </row>
  </sheetData>
  <mergeCells count="3">
    <mergeCell ref="A2:E2"/>
    <mergeCell ref="A3:A4"/>
    <mergeCell ref="D3:E3"/>
  </mergeCells>
  <pageMargins left="0.7" right="0.7" top="0.75" bottom="0.75" header="0.3" footer="0.3"/>
  <customProperties>
    <customPr name="_pios_id" r:id="rId1"/>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C17DFCFD429C46856B7B988CC63D9D" ma:contentTypeVersion="8" ma:contentTypeDescription="Create a new document." ma:contentTypeScope="" ma:versionID="a9fd87d5ce700f4198994f5d4fcf4c87">
  <xsd:schema xmlns:xsd="http://www.w3.org/2001/XMLSchema" xmlns:xs="http://www.w3.org/2001/XMLSchema" xmlns:p="http://schemas.microsoft.com/office/2006/metadata/properties" xmlns:ns2="9093e521-16e6-4632-bd2c-521f3934b7ac" xmlns:ns3="050df288-9c24-4c32-a62c-7fb2c3783a5c" targetNamespace="http://schemas.microsoft.com/office/2006/metadata/properties" ma:root="true" ma:fieldsID="4edb271ddeb9d48e1caa7f73849788f5" ns2:_="" ns3:_="">
    <xsd:import namespace="9093e521-16e6-4632-bd2c-521f3934b7ac"/>
    <xsd:import namespace="050df288-9c24-4c32-a62c-7fb2c3783a5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93e521-16e6-4632-bd2c-521f3934b7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0df288-9c24-4c32-a62c-7fb2c3783a5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33DBF1-3703-4958-84B1-063F97EEDC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93e521-16e6-4632-bd2c-521f3934b7ac"/>
    <ds:schemaRef ds:uri="050df288-9c24-4c32-a62c-7fb2c3783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CECB40-2848-4602-AC07-9AFC9449828D}">
  <ds:schemaRefs>
    <ds:schemaRef ds:uri="http://schemas.microsoft.com/sharepoint/v3/contenttype/forms"/>
  </ds:schemaRefs>
</ds:datastoreItem>
</file>

<file path=customXml/itemProps3.xml><?xml version="1.0" encoding="utf-8"?>
<ds:datastoreItem xmlns:ds="http://schemas.openxmlformats.org/officeDocument/2006/customXml" ds:itemID="{F382F775-AA6D-4734-B862-061D0A78B90D}">
  <ds:schemaRefs>
    <ds:schemaRef ds:uri="http://schemas.microsoft.com/office/2006/metadata/properties"/>
    <ds:schemaRef ds:uri="http://purl.org/dc/elements/1.1/"/>
    <ds:schemaRef ds:uri="http://purl.org/dc/term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9093e521-16e6-4632-bd2c-521f3934b7ac"/>
    <ds:schemaRef ds:uri="050df288-9c24-4c32-a62c-7fb2c3783a5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A - DEL</vt:lpstr>
      <vt:lpstr>Table A - 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Eloise Hammond</dc:creator>
  <cp:keywords/>
  <dc:description/>
  <cp:lastModifiedBy>Chris Kneale</cp:lastModifiedBy>
  <cp:revision/>
  <dcterms:created xsi:type="dcterms:W3CDTF">2023-05-17T14:17:58Z</dcterms:created>
  <dcterms:modified xsi:type="dcterms:W3CDTF">2024-02-27T15:56:45Z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0x010100FCC17DFCFD429C46856B7B988CC63D9D</vt:lpwstr>
  </property>
</Properties>
</file>